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\AppData\Roaming\OpenText\OTEdit\EC_Content_Server\c15337039\"/>
    </mc:Choice>
  </mc:AlternateContent>
  <bookViews>
    <workbookView xWindow="0" yWindow="105" windowWidth="15600" windowHeight="7650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2">'Gifts and hospitality received'!$A$1:$E$20</definedName>
    <definedName name="_xlnm.Print_Area" localSheetId="1">'Hospitality provided'!$A$1:$E$15</definedName>
    <definedName name="_xlnm.Print_Area" localSheetId="3">Other!$A$1:$E$38</definedName>
    <definedName name="_xlnm.Print_Area" localSheetId="0">Travel!$A$1:$E$171</definedName>
  </definedNames>
  <calcPr calcId="152511"/>
</workbook>
</file>

<file path=xl/calcChain.xml><?xml version="1.0" encoding="utf-8"?>
<calcChain xmlns="http://schemas.openxmlformats.org/spreadsheetml/2006/main">
  <c r="B8" i="1" l="1"/>
  <c r="B7" i="1"/>
  <c r="B36" i="3" l="1"/>
  <c r="B18" i="4"/>
  <c r="B13" i="2"/>
  <c r="B107" i="1" l="1"/>
  <c r="B9" i="1"/>
  <c r="B169" i="1" l="1"/>
</calcChain>
</file>

<file path=xl/sharedStrings.xml><?xml version="1.0" encoding="utf-8"?>
<sst xmlns="http://schemas.openxmlformats.org/spreadsheetml/2006/main" count="657" uniqueCount="200">
  <si>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</si>
  <si>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</si>
  <si>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</si>
  <si>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</si>
  <si>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</si>
  <si>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</si>
  <si>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</si>
  <si>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</si>
  <si>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</si>
  <si>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</si>
  <si>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</si>
  <si>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</si>
  <si>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</si>
  <si>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</si>
  <si>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</si>
  <si>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</si>
  <si>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</si>
  <si>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</si>
  <si>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</si>
  <si>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</si>
  <si>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</si>
  <si>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</si>
  <si>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</si>
  <si>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</si>
  <si>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</si>
  <si>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</si>
  <si>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</si>
  <si>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</si>
  <si>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</si>
  <si>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Gifts and hospitality*</t>
  </si>
  <si>
    <t>Michelle Hippolite</t>
  </si>
  <si>
    <t>Air New Zealand</t>
  </si>
  <si>
    <t>Wellington</t>
  </si>
  <si>
    <t>Taiwan</t>
  </si>
  <si>
    <t>Executive Team Regional Visit</t>
  </si>
  <si>
    <t>Auckland</t>
  </si>
  <si>
    <t>Accommodation</t>
  </si>
  <si>
    <t>Tauranga</t>
  </si>
  <si>
    <t>Flowers</t>
  </si>
  <si>
    <t>Rental</t>
  </si>
  <si>
    <t>Airfare</t>
  </si>
  <si>
    <t>Australia</t>
  </si>
  <si>
    <t>Rental car</t>
  </si>
  <si>
    <t>Iwi Chairs Forum</t>
  </si>
  <si>
    <t>Airfares</t>
  </si>
  <si>
    <t>Hamilton</t>
  </si>
  <si>
    <t>Meals</t>
  </si>
  <si>
    <t>Taxi</t>
  </si>
  <si>
    <t>Meal</t>
  </si>
  <si>
    <t>Institute of Directors annual subsciption</t>
  </si>
  <si>
    <t>Phone and data rental</t>
  </si>
  <si>
    <t>China</t>
  </si>
  <si>
    <t>Flights</t>
  </si>
  <si>
    <t>Koroneihana commemorations</t>
  </si>
  <si>
    <t>Koroneihana commemorations and Cook Islands Prime Minister luncheon</t>
  </si>
  <si>
    <t>Hamilton and Auckland</t>
  </si>
  <si>
    <t>Equal Employment Opportunity Board hui and Diversity Awards</t>
  </si>
  <si>
    <t>Māori Housing Network launch</t>
  </si>
  <si>
    <t>Kaitaia</t>
  </si>
  <si>
    <t>Gisborne</t>
  </si>
  <si>
    <t>Tairawhiti Children's Team launch</t>
  </si>
  <si>
    <t>Christchurch</t>
  </si>
  <si>
    <t>Ngā Tohu Reo Māori - Māori Language Awards</t>
  </si>
  <si>
    <t>Rotorua</t>
  </si>
  <si>
    <t>Napier</t>
  </si>
  <si>
    <t>New Zealander of the Year judging panel</t>
  </si>
  <si>
    <t>Accommodation &amp; Meals</t>
  </si>
  <si>
    <t>Koha</t>
  </si>
  <si>
    <t>Hertz</t>
  </si>
  <si>
    <t>Parking Airport</t>
  </si>
  <si>
    <t>Parking</t>
  </si>
  <si>
    <t>EEO Trust Board Meeting and Awards</t>
  </si>
  <si>
    <t>Whānau Ora - Te Putahitanga hui</t>
  </si>
  <si>
    <t>Xin and Tane hui</t>
  </si>
  <si>
    <t>Executive Team planning</t>
  </si>
  <si>
    <t>Cook Islands Prime Minister lunch (Auckland)</t>
  </si>
  <si>
    <t>Maori Housing Network launch (Waikato)</t>
  </si>
  <si>
    <t>Tangihanga - Waireti Walters - Kaitaia</t>
  </si>
  <si>
    <t>Ngaruawahia</t>
  </si>
  <si>
    <t>ANZSoG EMPA Awards &amp; Housing hui</t>
  </si>
  <si>
    <t>Minister for Māori Development &amp; Prime Minister visit (East Coast)</t>
  </si>
  <si>
    <t>Iwi Chairs Forum (Hamilton)</t>
  </si>
  <si>
    <t>Pōwhiri - Kaihautū Statistics New Zealand</t>
  </si>
  <si>
    <t>New Zealander of the Year - judging panel</t>
  </si>
  <si>
    <t>Young Enterprise Trust Awards</t>
  </si>
  <si>
    <t>Ministerial National Cross Sector Forum</t>
  </si>
  <si>
    <t>New Zealander of the Year - judging panel (Auckland)</t>
  </si>
  <si>
    <t>Waitangi Commemorations</t>
  </si>
  <si>
    <t>Petrol</t>
  </si>
  <si>
    <t>Waitangi</t>
  </si>
  <si>
    <t>Governance Essentials</t>
  </si>
  <si>
    <t>Te Mātāwai Pre-enactment hui</t>
  </si>
  <si>
    <t>Maori Fisheries Conference (Auckland)</t>
  </si>
  <si>
    <t>Te Hono Summit</t>
  </si>
  <si>
    <t>Women in Public Sector Summit</t>
  </si>
  <si>
    <t>Whānau Ora hui - Te Pūtahitanga</t>
  </si>
  <si>
    <t>Te Puni Kōkiri Senior Leadership Team wānanga</t>
  </si>
  <si>
    <t>Minister for Māori Development &amp; Prime Minister visit</t>
  </si>
  <si>
    <t>Rotorua office site visit / Ngā Taonga Toi a Te Waka Toi</t>
  </si>
  <si>
    <t>ANZSoG EMPA Awards / Housing hui (Melbourne)</t>
  </si>
  <si>
    <t>ANZSoG EMPA Awards / Housing hui - rental toll</t>
  </si>
  <si>
    <t>Australia New Zealand School of Government (ANZSoG) EMPA Awards / Housing hui</t>
  </si>
  <si>
    <t>Te Mātāwai planning hui</t>
  </si>
  <si>
    <t>Kerikeri</t>
  </si>
  <si>
    <t>TPK Senior Leadership Team wānanga</t>
  </si>
  <si>
    <t>Mileage</t>
  </si>
  <si>
    <t>Whanganui</t>
  </si>
  <si>
    <t>Te Mātāwai hui with Regional Managers (6 pax)</t>
  </si>
  <si>
    <t>Tangihanga - Roger Aranui - Hawkes Bay</t>
  </si>
  <si>
    <t>Hawkes Bay</t>
  </si>
  <si>
    <t>Te Arawa Kapa Haka Regionals</t>
  </si>
  <si>
    <t>Te Mātāwai Pre-enactment hui / Te Arawa Kapa Haka Regionals</t>
  </si>
  <si>
    <t>Hamilton/Rotorua</t>
  </si>
  <si>
    <t>Māori Fisheries Conference</t>
  </si>
  <si>
    <t>Te Hono Summit (Hamilton)</t>
  </si>
  <si>
    <t>Hui with Minister for Māori Development / Minister for Whānau Ora</t>
  </si>
  <si>
    <t>Rotorua/Hamilton</t>
  </si>
  <si>
    <t>Prime Minister visit to Waikato</t>
  </si>
  <si>
    <t>Gisborne Office site visits</t>
  </si>
  <si>
    <t>Hui with Minister for Māori Development / Minister for Whānau Ora (Rotorua)</t>
  </si>
  <si>
    <t>Pre-Budget Announcement</t>
  </si>
  <si>
    <t>Aotearoa New Zealand Māori Business Awards</t>
  </si>
  <si>
    <t>Ahuwhenua Awards</t>
  </si>
  <si>
    <t>Japan / Korea</t>
  </si>
  <si>
    <t>1 July 2015 - 30 June 2016</t>
  </si>
  <si>
    <t>Te Puni Kōkiri - Ministry of Māori Development</t>
  </si>
  <si>
    <t>Matariki Awards - judging panel</t>
  </si>
  <si>
    <t>Pre-Budget Announcement (Hamilton)</t>
  </si>
  <si>
    <t>Central Government Forum</t>
  </si>
  <si>
    <t>KPMG Maui Rau launch</t>
  </si>
  <si>
    <t>Aotearoa NZ Māori Business Awards</t>
  </si>
  <si>
    <t>Executive Leadership Summit</t>
  </si>
  <si>
    <t>Ahuwhenua Awards (Hamilton)</t>
  </si>
  <si>
    <t>Passport</t>
  </si>
  <si>
    <t>Meeting with Te Pou Matakana</t>
  </si>
  <si>
    <t>Regional Partnerships and Office of the Chief Executive Hui</t>
  </si>
  <si>
    <t>Executive Team Hui</t>
  </si>
  <si>
    <t>Hui with BNZ / KPMG Maui Rau Launch / Aotearoa NZ Māori Business Awards (Auckland)</t>
  </si>
  <si>
    <t>Hui with Minister for Māori Development / Minister for Whānau Ora (3 pax)</t>
  </si>
  <si>
    <t>Trade Mission with Minister for Māori Development / Minister for Whānau Ora (China)</t>
  </si>
  <si>
    <t>Hui with Chief Advisor</t>
  </si>
  <si>
    <t>Budget Breakfast</t>
  </si>
  <si>
    <t>Budget Breakfast (Auckland)</t>
  </si>
  <si>
    <t>Tangihanga - Rob Cooper - Kaitaia</t>
  </si>
  <si>
    <t>Japan</t>
  </si>
  <si>
    <t>Ahuwhenua Awards (2 pax)</t>
  </si>
  <si>
    <t>Te Mātāwai planning hui (Auckland)</t>
  </si>
  <si>
    <t>Raupatu Memorial Dinner</t>
  </si>
  <si>
    <t>Registration</t>
  </si>
  <si>
    <t>Stationery</t>
  </si>
  <si>
    <t>Hui with AltusQ</t>
  </si>
  <si>
    <t>Coaching</t>
  </si>
  <si>
    <t>Business Cards</t>
  </si>
  <si>
    <t>Te Hono National Summit</t>
  </si>
  <si>
    <t>Women in Public Sector summit</t>
  </si>
  <si>
    <t>Business cards</t>
  </si>
  <si>
    <t>Maori Fisheries Conference</t>
  </si>
  <si>
    <t>Waitangi Commemorations (3 pax)</t>
  </si>
  <si>
    <t>Hui with Minister for Māori Development / Minister for Whānau Ora (1 pax)</t>
  </si>
  <si>
    <t>Hui with Chief Advisor (2 pax)</t>
  </si>
  <si>
    <t>Hui with Te Pou Matakana (2 pax)</t>
  </si>
  <si>
    <t>Hui with Maori Television</t>
  </si>
  <si>
    <t>Guest tables</t>
  </si>
  <si>
    <t>Tangihanga - Iria Whiu - Tauranga</t>
  </si>
  <si>
    <t>NZ Global Women</t>
  </si>
  <si>
    <t>Hosting Taiwan delegation (20 pax)</t>
  </si>
  <si>
    <t>Hui with Te Kohanga Reo Trust (2 pax)</t>
  </si>
  <si>
    <t>iPad cover</t>
  </si>
  <si>
    <t>Total travel expenses 
for the twelve months</t>
  </si>
  <si>
    <t>Total hospitality provided
for the twelve months</t>
  </si>
  <si>
    <t>Total hospitality and gifts received
for the twelve months</t>
  </si>
  <si>
    <t>Total other expenses for the twelve months</t>
  </si>
  <si>
    <t>Car rental</t>
  </si>
  <si>
    <t>Trade Mission to China with Minister for Māori Development/Minister for Whānau Ora</t>
  </si>
  <si>
    <t>Mobile top up</t>
  </si>
  <si>
    <t>Trade Mission to Korea and Japan with Minister for Māori Development/Minister for Whānau Ora</t>
  </si>
  <si>
    <t>From Hawaii</t>
  </si>
  <si>
    <t>ANZSoG EMPA Awards / Housing hui</t>
  </si>
  <si>
    <t>Meals with delegation</t>
  </si>
  <si>
    <t>ANZTEC Annual Hui</t>
  </si>
  <si>
    <t>Office to Statistics NZ - Data Futures Partnership hui</t>
  </si>
  <si>
    <t>Statistics NZ to Office - Data Futures Partnership hui</t>
  </si>
  <si>
    <t>Equal Employment Opportunity Trust Board Meeting and Awards</t>
  </si>
  <si>
    <t>Tangihanga Waireti Walters - Kaitaia</t>
  </si>
  <si>
    <t>Hui with Te Putahitanga</t>
  </si>
  <si>
    <t>Hui with BNZ</t>
  </si>
  <si>
    <t>31/10/2016 - 4/11/2016</t>
  </si>
  <si>
    <t>Manu Kōrero Dinner</t>
  </si>
  <si>
    <t>Te Runanga o Toa Rangatira</t>
  </si>
  <si>
    <t>Unknown</t>
  </si>
  <si>
    <t>Ahuwhenua Banquet</t>
  </si>
  <si>
    <t>Ahuwhenuua</t>
  </si>
  <si>
    <t>75th Anniversary</t>
  </si>
  <si>
    <t>JR McKenzie Trust</t>
  </si>
  <si>
    <t>Ngā Taonga Toi</t>
  </si>
  <si>
    <t>Te Waka Toi</t>
  </si>
  <si>
    <t>Royal Edinburgh Military Tattoo</t>
  </si>
  <si>
    <t>Te Matatini</t>
  </si>
  <si>
    <t>EY</t>
  </si>
  <si>
    <t>Ahuwhenua Trophy Awards dinner (8 pax x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</si>
</sst>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3" fillId="3" borderId="4" xfId="0" applyFont="1" applyFill="1" applyBorder="1" applyAlignment="1">
      <alignment vertical="center" wrapText="1" readingOrder="1"/>
    </xf>
    <xf numFmtId="0" fontId="3" fillId="3" borderId="7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4" fontId="0" fillId="0" borderId="0" xfId="0" applyNumberFormat="1"/>
    <xf numFmtId="49" fontId="0" fillId="0" borderId="0" xfId="0" applyNumberFormat="1"/>
    <xf numFmtId="49" fontId="0" fillId="0" borderId="6" xfId="0" applyNumberFormat="1" applyBorder="1"/>
    <xf numFmtId="49" fontId="0" fillId="0" borderId="0" xfId="0" applyNumberFormat="1" applyAlignment="1">
      <alignment wrapText="1" readingOrder="1"/>
    </xf>
    <xf numFmtId="49" fontId="0" fillId="0" borderId="0" xfId="0" applyNumberFormat="1" applyBorder="1"/>
    <xf numFmtId="0" fontId="1" fillId="0" borderId="0" xfId="0" applyFont="1" applyBorder="1" applyAlignment="1">
      <alignment wrapText="1" readingOrder="1"/>
    </xf>
    <xf numFmtId="4" fontId="0" fillId="0" borderId="0" xfId="0" applyNumberFormat="1" applyAlignment="1">
      <alignment wrapText="1" readingOrder="1"/>
    </xf>
    <xf numFmtId="0" fontId="7" fillId="0" borderId="0" xfId="0" applyFont="1" applyBorder="1" applyAlignment="1">
      <alignment wrapText="1" readingOrder="1"/>
    </xf>
    <xf numFmtId="0" fontId="7" fillId="0" borderId="6" xfId="0" applyFont="1" applyBorder="1" applyAlignment="1">
      <alignment wrapText="1" readingOrder="1"/>
    </xf>
    <xf numFmtId="49" fontId="0" fillId="0" borderId="0" xfId="0" applyNumberFormat="1" applyFill="1" applyAlignment="1">
      <alignment wrapText="1" readingOrder="1"/>
    </xf>
    <xf numFmtId="14" fontId="0" fillId="0" borderId="0" xfId="0" applyNumberFormat="1" applyAlignment="1">
      <alignment wrapText="1" readingOrder="1"/>
    </xf>
    <xf numFmtId="0" fontId="0" fillId="0" borderId="6" xfId="0" applyFont="1" applyBorder="1" applyAlignment="1">
      <alignment wrapText="1" readingOrder="1"/>
    </xf>
    <xf numFmtId="0" fontId="0" fillId="0" borderId="0" xfId="0" applyAlignment="1">
      <alignment wrapText="1" readingOrder="1"/>
    </xf>
    <xf numFmtId="14" fontId="7" fillId="0" borderId="0" xfId="0" applyNumberFormat="1" applyFont="1" applyBorder="1" applyAlignment="1">
      <alignment vertical="top" wrapText="1" readingOrder="1"/>
    </xf>
    <xf numFmtId="0" fontId="0" fillId="0" borderId="0" xfId="0" applyAlignment="1">
      <alignment vertical="top" wrapText="1" readingOrder="1"/>
    </xf>
    <xf numFmtId="0" fontId="0" fillId="0" borderId="0" xfId="0" applyFont="1" applyAlignment="1">
      <alignment wrapText="1" readingOrder="1"/>
    </xf>
    <xf numFmtId="0" fontId="0" fillId="0" borderId="0" xfId="0" applyBorder="1" applyAlignment="1">
      <alignment wrapText="1" readingOrder="1"/>
    </xf>
    <xf numFmtId="14" fontId="0" fillId="0" borderId="0" xfId="0" applyNumberFormat="1" applyFill="1" applyAlignment="1">
      <alignment wrapText="1" readingOrder="1"/>
    </xf>
    <xf numFmtId="4" fontId="0" fillId="0" borderId="0" xfId="0" applyNumberFormat="1" applyFill="1" applyAlignment="1">
      <alignment wrapText="1" readingOrder="1"/>
    </xf>
    <xf numFmtId="49" fontId="0" fillId="0" borderId="6" xfId="0" applyNumberFormat="1" applyFill="1" applyBorder="1" applyAlignment="1">
      <alignment wrapText="1" readingOrder="1"/>
    </xf>
    <xf numFmtId="49" fontId="0" fillId="0" borderId="6" xfId="0" applyNumberFormat="1" applyBorder="1" applyAlignment="1">
      <alignment wrapText="1" readingOrder="1"/>
    </xf>
    <xf numFmtId="0" fontId="0" fillId="0" borderId="0" xfId="0" applyFill="1" applyBorder="1" applyAlignment="1">
      <alignment wrapText="1" readingOrder="1"/>
    </xf>
    <xf numFmtId="49" fontId="0" fillId="0" borderId="0" xfId="0" applyNumberFormat="1" applyFont="1" applyAlignment="1">
      <alignment wrapText="1" readingOrder="1"/>
    </xf>
    <xf numFmtId="0" fontId="5" fillId="5" borderId="7" xfId="0" applyFont="1" applyFill="1" applyBorder="1" applyAlignment="1">
      <alignment vertical="center" wrapText="1" readingOrder="1"/>
    </xf>
    <xf numFmtId="0" fontId="7" fillId="0" borderId="0" xfId="0" applyFont="1" applyFill="1" applyBorder="1" applyAlignment="1">
      <alignment wrapText="1" readingOrder="1"/>
    </xf>
    <xf numFmtId="0" fontId="7" fillId="0" borderId="6" xfId="0" applyFont="1" applyFill="1" applyBorder="1" applyAlignment="1">
      <alignment wrapText="1" readingOrder="1"/>
    </xf>
    <xf numFmtId="0" fontId="0" fillId="0" borderId="0" xfId="0" applyFill="1" applyAlignment="1">
      <alignment wrapText="1" readingOrder="1"/>
    </xf>
    <xf numFmtId="0" fontId="0" fillId="0" borderId="0" xfId="0" applyFont="1" applyFill="1" applyAlignment="1">
      <alignment wrapText="1" readingOrder="1"/>
    </xf>
    <xf numFmtId="0" fontId="0" fillId="0" borderId="6" xfId="0" applyFill="1" applyBorder="1" applyAlignment="1">
      <alignment wrapText="1" readingOrder="1"/>
    </xf>
    <xf numFmtId="0" fontId="0" fillId="0" borderId="6" xfId="0" applyFont="1" applyFill="1" applyBorder="1" applyAlignment="1">
      <alignment wrapText="1" readingOrder="1"/>
    </xf>
    <xf numFmtId="0" fontId="0" fillId="0" borderId="11" xfId="0" applyFont="1" applyBorder="1" applyAlignment="1">
      <alignment wrapText="1" readingOrder="1"/>
    </xf>
    <xf numFmtId="14" fontId="7" fillId="0" borderId="9" xfId="0" applyNumberFormat="1" applyFont="1" applyBorder="1" applyAlignment="1">
      <alignment wrapText="1"/>
    </xf>
    <xf numFmtId="14" fontId="0" fillId="0" borderId="0" xfId="0" applyNumberFormat="1" applyAlignment="1">
      <alignment vertical="top" wrapText="1" readingOrder="1"/>
    </xf>
    <xf numFmtId="0" fontId="7" fillId="0" borderId="6" xfId="0" applyFont="1" applyBorder="1" applyAlignment="1">
      <alignment wrapText="1"/>
    </xf>
    <xf numFmtId="49" fontId="0" fillId="0" borderId="0" xfId="0" applyNumberFormat="1" applyBorder="1" applyAlignment="1">
      <alignment wrapText="1" readingOrder="1"/>
    </xf>
    <xf numFmtId="14" fontId="0" fillId="0" borderId="9" xfId="0" applyNumberFormat="1" applyBorder="1" applyAlignment="1">
      <alignment wrapText="1" readingOrder="1"/>
    </xf>
    <xf numFmtId="4" fontId="0" fillId="0" borderId="0" xfId="0" applyNumberFormat="1" applyBorder="1" applyAlignment="1">
      <alignment wrapText="1" readingOrder="1"/>
    </xf>
    <xf numFmtId="0" fontId="0" fillId="0" borderId="0" xfId="0" applyFont="1" applyBorder="1" applyAlignment="1">
      <alignment wrapText="1" readingOrder="1"/>
    </xf>
    <xf numFmtId="0" fontId="3" fillId="0" borderId="0" xfId="0" applyFont="1" applyFill="1" applyBorder="1" applyAlignment="1">
      <alignment wrapText="1" readingOrder="1"/>
    </xf>
    <xf numFmtId="14" fontId="7" fillId="0" borderId="9" xfId="0" applyNumberFormat="1" applyFont="1" applyBorder="1" applyAlignment="1">
      <alignment wrapText="1" readingOrder="1"/>
    </xf>
    <xf numFmtId="4" fontId="0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wrapText="1" readingOrder="1"/>
    </xf>
    <xf numFmtId="4" fontId="7" fillId="0" borderId="0" xfId="0" applyNumberFormat="1" applyFont="1" applyBorder="1" applyAlignment="1">
      <alignment wrapText="1" readingOrder="1"/>
    </xf>
    <xf numFmtId="4" fontId="0" fillId="0" borderId="0" xfId="0" applyNumberFormat="1" applyFont="1" applyBorder="1" applyAlignment="1">
      <alignment wrapText="1" readingOrder="1"/>
    </xf>
    <xf numFmtId="4" fontId="3" fillId="3" borderId="2" xfId="0" applyNumberFormat="1" applyFont="1" applyFill="1" applyBorder="1" applyAlignment="1">
      <alignment vertical="center" wrapText="1" readingOrder="1"/>
    </xf>
    <xf numFmtId="4" fontId="3" fillId="4" borderId="0" xfId="0" applyNumberFormat="1" applyFont="1" applyFill="1" applyBorder="1" applyAlignment="1">
      <alignment vertical="center" wrapText="1" readingOrder="1"/>
    </xf>
    <xf numFmtId="4" fontId="3" fillId="3" borderId="3" xfId="0" applyNumberFormat="1" applyFont="1" applyFill="1" applyBorder="1" applyAlignment="1">
      <alignment vertical="center" wrapText="1" readingOrder="1"/>
    </xf>
    <xf numFmtId="4" fontId="7" fillId="0" borderId="0" xfId="0" applyNumberFormat="1" applyFont="1" applyFill="1" applyBorder="1" applyAlignment="1">
      <alignment wrapText="1" readingOrder="1"/>
    </xf>
    <xf numFmtId="4" fontId="0" fillId="0" borderId="0" xfId="0" applyNumberFormat="1" applyBorder="1"/>
    <xf numFmtId="0" fontId="9" fillId="0" borderId="0" xfId="0" applyFont="1" applyBorder="1"/>
    <xf numFmtId="0" fontId="2" fillId="4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1" fillId="0" borderId="7" xfId="0" applyFont="1" applyBorder="1" applyAlignment="1">
      <alignment vertical="center" wrapText="1" readingOrder="1"/>
    </xf>
    <xf numFmtId="4" fontId="1" fillId="0" borderId="2" xfId="0" applyNumberFormat="1" applyFont="1" applyBorder="1" applyAlignment="1">
      <alignment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2" fillId="3" borderId="3" xfId="0" applyFont="1" applyFill="1" applyBorder="1" applyAlignment="1">
      <alignment vertical="center" wrapText="1" readingOrder="1"/>
    </xf>
    <xf numFmtId="0" fontId="2" fillId="3" borderId="5" xfId="0" applyFont="1" applyFill="1" applyBorder="1" applyAlignment="1">
      <alignment vertical="center" wrapText="1" readingOrder="1"/>
    </xf>
    <xf numFmtId="0" fontId="2" fillId="3" borderId="2" xfId="0" applyFont="1" applyFill="1" applyBorder="1" applyAlignment="1">
      <alignment vertical="center" wrapText="1" readingOrder="1"/>
    </xf>
    <xf numFmtId="0" fontId="2" fillId="3" borderId="8" xfId="0" applyFont="1" applyFill="1" applyBorder="1" applyAlignment="1">
      <alignment vertical="center" wrapText="1" readingOrder="1"/>
    </xf>
    <xf numFmtId="0" fontId="0" fillId="0" borderId="0" xfId="0" applyAlignment="1">
      <alignment vertical="center" wrapText="1" readingOrder="1"/>
    </xf>
    <xf numFmtId="0" fontId="0" fillId="5" borderId="2" xfId="0" applyFill="1" applyBorder="1" applyAlignment="1">
      <alignment vertical="center" wrapText="1" readingOrder="1"/>
    </xf>
    <xf numFmtId="0" fontId="0" fillId="5" borderId="8" xfId="0" applyFill="1" applyBorder="1" applyAlignment="1">
      <alignment vertical="center" wrapText="1" readingOrder="1"/>
    </xf>
    <xf numFmtId="0" fontId="9" fillId="0" borderId="7" xfId="0" applyFont="1" applyBorder="1" applyAlignment="1">
      <alignment vertical="center" wrapText="1" readingOrder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 readingOrder="1"/>
    </xf>
    <xf numFmtId="0" fontId="9" fillId="0" borderId="8" xfId="0" applyFont="1" applyBorder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9" xfId="0" applyFont="1" applyBorder="1" applyAlignment="1">
      <alignment vertical="center" wrapText="1" readingOrder="1"/>
    </xf>
    <xf numFmtId="4" fontId="11" fillId="0" borderId="0" xfId="0" applyNumberFormat="1" applyFont="1" applyBorder="1" applyAlignment="1">
      <alignment vertical="center" wrapText="1" readingOrder="1"/>
    </xf>
    <xf numFmtId="0" fontId="9" fillId="0" borderId="0" xfId="0" applyFont="1" applyBorder="1" applyAlignment="1">
      <alignment vertical="center" wrapText="1" readingOrder="1"/>
    </xf>
    <xf numFmtId="0" fontId="9" fillId="0" borderId="6" xfId="0" applyFont="1" applyBorder="1" applyAlignment="1">
      <alignment vertical="center" wrapText="1" readingOrder="1"/>
    </xf>
    <xf numFmtId="44" fontId="11" fillId="0" borderId="0" xfId="1" applyFont="1" applyBorder="1" applyAlignment="1">
      <alignment vertical="center" wrapText="1" readingOrder="1"/>
    </xf>
    <xf numFmtId="0" fontId="9" fillId="0" borderId="10" xfId="0" applyFont="1" applyBorder="1" applyAlignment="1">
      <alignment vertical="center" wrapText="1" readingOrder="1"/>
    </xf>
    <xf numFmtId="4" fontId="9" fillId="0" borderId="1" xfId="0" applyNumberFormat="1" applyFont="1" applyBorder="1" applyAlignment="1">
      <alignment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9" fillId="0" borderId="11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4" fontId="11" fillId="0" borderId="0" xfId="1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vertical="center" wrapText="1"/>
    </xf>
    <xf numFmtId="44" fontId="11" fillId="5" borderId="2" xfId="1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3" fillId="4" borderId="0" xfId="0" applyFont="1" applyFill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14" fontId="0" fillId="0" borderId="0" xfId="0" applyNumberFormat="1" applyBorder="1"/>
    <xf numFmtId="49" fontId="0" fillId="0" borderId="0" xfId="0" applyNumberFormat="1" applyFont="1" applyBorder="1"/>
    <xf numFmtId="49" fontId="0" fillId="0" borderId="0" xfId="0" applyNumberFormat="1" applyFill="1" applyBorder="1"/>
    <xf numFmtId="0" fontId="0" fillId="0" borderId="0" xfId="0" applyBorder="1" applyAlignment="1">
      <alignment wrapText="1"/>
    </xf>
    <xf numFmtId="14" fontId="0" fillId="0" borderId="0" xfId="0" applyNumberFormat="1" applyFont="1" applyBorder="1" applyAlignment="1">
      <alignment wrapText="1"/>
    </xf>
    <xf numFmtId="14" fontId="0" fillId="0" borderId="0" xfId="0" applyNumberFormat="1" applyFill="1" applyBorder="1" applyAlignment="1">
      <alignment wrapText="1" readingOrder="1"/>
    </xf>
    <xf numFmtId="4" fontId="0" fillId="0" borderId="0" xfId="0" applyNumberFormat="1" applyFill="1" applyBorder="1"/>
    <xf numFmtId="0" fontId="0" fillId="0" borderId="0" xfId="0" applyFont="1" applyFill="1" applyBorder="1" applyAlignment="1">
      <alignment wrapText="1"/>
    </xf>
    <xf numFmtId="14" fontId="0" fillId="0" borderId="0" xfId="0" applyNumberFormat="1" applyBorder="1" applyAlignment="1">
      <alignment wrapText="1" readingOrder="1"/>
    </xf>
    <xf numFmtId="0" fontId="5" fillId="2" borderId="0" xfId="0" applyFont="1" applyFill="1" applyBorder="1" applyAlignment="1">
      <alignment vertical="center" wrapText="1" readingOrder="1"/>
    </xf>
    <xf numFmtId="44" fontId="11" fillId="5" borderId="0" xfId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 readingOrder="1"/>
    </xf>
    <xf numFmtId="14" fontId="0" fillId="0" borderId="0" xfId="0" applyNumberFormat="1" applyBorder="1" applyAlignment="1">
      <alignment horizontal="right" wrapText="1" readingOrder="1"/>
    </xf>
    <xf numFmtId="4" fontId="0" fillId="0" borderId="0" xfId="0" applyNumberFormat="1" applyFill="1" applyBorder="1" applyAlignment="1">
      <alignment wrapText="1" readingOrder="1"/>
    </xf>
    <xf numFmtId="0" fontId="0" fillId="0" borderId="0" xfId="0" applyFont="1" applyFill="1" applyBorder="1" applyAlignment="1">
      <alignment wrapText="1" readingOrder="1"/>
    </xf>
    <xf numFmtId="14" fontId="0" fillId="0" borderId="0" xfId="0" applyNumberFormat="1" applyFont="1" applyBorder="1"/>
    <xf numFmtId="4" fontId="0" fillId="0" borderId="0" xfId="0" applyNumberFormat="1" applyFont="1" applyBorder="1"/>
    <xf numFmtId="49" fontId="0" fillId="0" borderId="0" xfId="0" applyNumberFormat="1" applyFont="1" applyBorder="1" applyAlignment="1">
      <alignment wrapText="1" readingOrder="1"/>
    </xf>
    <xf numFmtId="49" fontId="0" fillId="0" borderId="0" xfId="0" applyNumberFormat="1" applyFont="1" applyFill="1" applyBorder="1"/>
    <xf numFmtId="0" fontId="3" fillId="3" borderId="0" xfId="0" applyFont="1" applyFill="1" applyBorder="1" applyAlignment="1">
      <alignment vertical="center" wrapText="1" readingOrder="1"/>
    </xf>
    <xf numFmtId="4" fontId="3" fillId="3" borderId="0" xfId="0" applyNumberFormat="1" applyFont="1" applyFill="1" applyBorder="1" applyAlignment="1">
      <alignment vertical="center" wrapText="1" readingOrder="1"/>
    </xf>
    <xf numFmtId="0" fontId="5" fillId="5" borderId="0" xfId="0" applyFont="1" applyFill="1" applyBorder="1" applyAlignment="1">
      <alignment vertical="center" wrapText="1" readingOrder="1"/>
    </xf>
    <xf numFmtId="0" fontId="9" fillId="5" borderId="0" xfId="0" applyFont="1" applyFill="1" applyBorder="1" applyAlignment="1">
      <alignment vertical="center" wrapText="1" readingOrder="1"/>
    </xf>
    <xf numFmtId="0" fontId="9" fillId="0" borderId="0" xfId="0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3"/>
  <sheetViews>
    <sheetView topLeftCell="A46" zoomScale="80" zoomScaleNormal="80" zoomScaleSheetLayoutView="90" workbookViewId="0">
      <selection activeCell="C9" sqref="C9"/>
    </sheetView>
  </sheetViews>
  <sheetFormatPr defaultColWidth="9.140625" defaultRowHeight="12.75" x14ac:dyDescent="0.2"/>
  <cols>
    <col min="1" max="1" width="28.7109375" style="24" bestFit="1" customWidth="1"/>
    <col min="2" max="2" width="20.28515625" style="16" bestFit="1" customWidth="1"/>
    <col min="3" max="3" width="82" style="22" bestFit="1" customWidth="1"/>
    <col min="4" max="4" width="26.7109375" style="22" customWidth="1"/>
    <col min="5" max="5" width="24.5703125" style="22" customWidth="1"/>
    <col min="6" max="6" width="28.140625" style="22" customWidth="1"/>
    <col min="7" max="16384" width="9.140625" style="22"/>
  </cols>
  <sheetData>
    <row r="1" spans="1:6" s="15" customFormat="1" ht="36" customHeight="1" x14ac:dyDescent="0.2">
      <c r="A1" s="104" t="s">
        <v>125</v>
      </c>
      <c r="B1" s="104"/>
      <c r="C1" s="104"/>
      <c r="D1" s="104"/>
      <c r="E1" s="104"/>
    </row>
    <row r="2" spans="1:6" s="15" customFormat="1" ht="35.25" customHeight="1" x14ac:dyDescent="0.2">
      <c r="A2" s="102" t="s">
        <v>30</v>
      </c>
      <c r="B2" s="102"/>
      <c r="C2" s="102" t="s">
        <v>124</v>
      </c>
      <c r="D2" s="102"/>
      <c r="E2" s="102"/>
    </row>
    <row r="3" spans="1:6" s="15" customFormat="1" ht="35.25" customHeight="1" x14ac:dyDescent="0.2">
      <c r="A3" s="102" t="s">
        <v>27</v>
      </c>
      <c r="B3" s="103"/>
      <c r="C3" s="103"/>
      <c r="D3" s="103"/>
      <c r="E3" s="103"/>
    </row>
    <row r="4" spans="1:6" s="61" customFormat="1" ht="31.5" x14ac:dyDescent="0.2">
      <c r="A4" s="101" t="s">
        <v>0</v>
      </c>
      <c r="B4" s="55" t="s">
        <v>1</v>
      </c>
      <c r="C4" s="60"/>
      <c r="D4" s="60"/>
      <c r="E4" s="60"/>
    </row>
    <row r="5" spans="1:6" s="66" customFormat="1" ht="25.5" x14ac:dyDescent="0.2">
      <c r="A5" s="66" t="s">
        <v>2</v>
      </c>
      <c r="B5" s="121" t="s">
        <v>25</v>
      </c>
      <c r="C5" s="66" t="s">
        <v>24</v>
      </c>
      <c r="D5" s="66" t="s">
        <v>4</v>
      </c>
      <c r="E5" s="66" t="s">
        <v>5</v>
      </c>
    </row>
    <row r="6" spans="1:6" s="15" customFormat="1" x14ac:dyDescent="0.2">
      <c r="A6" s="23">
        <v>42216</v>
      </c>
      <c r="B6" s="46">
        <v>842.55</v>
      </c>
      <c r="C6" s="44" t="s">
        <v>101</v>
      </c>
      <c r="D6" s="44" t="s">
        <v>36</v>
      </c>
      <c r="E6" s="17" t="s">
        <v>41</v>
      </c>
    </row>
    <row r="7" spans="1:6" s="15" customFormat="1" x14ac:dyDescent="0.2">
      <c r="A7" s="23">
        <v>42217</v>
      </c>
      <c r="B7" s="46">
        <f>14.97+6.39</f>
        <v>21.36</v>
      </c>
      <c r="C7" s="44" t="s">
        <v>100</v>
      </c>
      <c r="D7" s="17" t="s">
        <v>172</v>
      </c>
      <c r="E7" s="17" t="s">
        <v>41</v>
      </c>
    </row>
    <row r="8" spans="1:6" s="15" customFormat="1" x14ac:dyDescent="0.2">
      <c r="A8" s="23">
        <v>42217</v>
      </c>
      <c r="B8" s="46">
        <f>14+38.9</f>
        <v>52.9</v>
      </c>
      <c r="C8" s="44" t="s">
        <v>177</v>
      </c>
      <c r="D8" s="17" t="s">
        <v>48</v>
      </c>
      <c r="E8" s="17" t="s">
        <v>41</v>
      </c>
    </row>
    <row r="9" spans="1:6" s="15" customFormat="1" x14ac:dyDescent="0.2">
      <c r="A9" s="107">
        <v>42304</v>
      </c>
      <c r="B9" s="58">
        <f>287.8</f>
        <v>287.8</v>
      </c>
      <c r="C9" s="44" t="s">
        <v>173</v>
      </c>
      <c r="D9" s="17" t="s">
        <v>133</v>
      </c>
      <c r="E9" s="17" t="s">
        <v>32</v>
      </c>
    </row>
    <row r="10" spans="1:6" x14ac:dyDescent="0.2">
      <c r="A10" s="122" t="s">
        <v>186</v>
      </c>
      <c r="B10" s="46">
        <v>200</v>
      </c>
      <c r="C10" s="44" t="s">
        <v>173</v>
      </c>
      <c r="D10" s="44" t="s">
        <v>174</v>
      </c>
      <c r="E10" s="44" t="s">
        <v>51</v>
      </c>
    </row>
    <row r="11" spans="1:6" x14ac:dyDescent="0.2">
      <c r="A11" s="112">
        <v>42316</v>
      </c>
      <c r="B11" s="123">
        <v>308.35000000000002</v>
      </c>
      <c r="C11" s="44" t="s">
        <v>173</v>
      </c>
      <c r="D11" s="44" t="s">
        <v>36</v>
      </c>
      <c r="E11" s="124" t="s">
        <v>35</v>
      </c>
      <c r="F11" s="36"/>
    </row>
    <row r="12" spans="1:6" s="2" customFormat="1" ht="25.5" x14ac:dyDescent="0.2">
      <c r="A12" s="125">
        <v>42524</v>
      </c>
      <c r="B12" s="58">
        <v>279.37</v>
      </c>
      <c r="C12" s="44" t="s">
        <v>175</v>
      </c>
      <c r="D12" s="14" t="s">
        <v>155</v>
      </c>
      <c r="E12" s="14" t="s">
        <v>32</v>
      </c>
    </row>
    <row r="13" spans="1:6" s="2" customFormat="1" ht="25.5" x14ac:dyDescent="0.2">
      <c r="A13" s="125">
        <v>42523</v>
      </c>
      <c r="B13" s="58">
        <v>3344</v>
      </c>
      <c r="C13" s="44" t="s">
        <v>175</v>
      </c>
      <c r="D13" s="14" t="s">
        <v>40</v>
      </c>
      <c r="E13" s="14" t="s">
        <v>176</v>
      </c>
    </row>
    <row r="14" spans="1:6" s="2" customFormat="1" ht="25.5" x14ac:dyDescent="0.2">
      <c r="A14" s="125">
        <v>42544</v>
      </c>
      <c r="B14" s="58">
        <v>899.54</v>
      </c>
      <c r="C14" s="44" t="s">
        <v>175</v>
      </c>
      <c r="D14" s="14" t="s">
        <v>178</v>
      </c>
      <c r="E14" s="14" t="s">
        <v>144</v>
      </c>
    </row>
    <row r="15" spans="1:6" s="2" customFormat="1" ht="25.5" x14ac:dyDescent="0.2">
      <c r="A15" s="125">
        <v>42545</v>
      </c>
      <c r="B15" s="126">
        <v>2333.2199999999998</v>
      </c>
      <c r="C15" s="127" t="s">
        <v>175</v>
      </c>
      <c r="D15" s="108" t="s">
        <v>178</v>
      </c>
      <c r="E15" s="128" t="s">
        <v>144</v>
      </c>
    </row>
    <row r="16" spans="1:6" s="2" customFormat="1" ht="25.5" x14ac:dyDescent="0.2">
      <c r="A16" s="125">
        <v>42546</v>
      </c>
      <c r="B16" s="126">
        <v>2354</v>
      </c>
      <c r="C16" s="127" t="s">
        <v>175</v>
      </c>
      <c r="D16" s="108" t="s">
        <v>178</v>
      </c>
      <c r="E16" s="128" t="s">
        <v>144</v>
      </c>
    </row>
    <row r="17" spans="1:6" s="61" customFormat="1" ht="31.5" x14ac:dyDescent="0.2">
      <c r="A17" s="101" t="s">
        <v>0</v>
      </c>
      <c r="B17" s="55" t="s">
        <v>22</v>
      </c>
      <c r="C17" s="60"/>
      <c r="D17" s="60"/>
      <c r="E17" s="60"/>
    </row>
    <row r="18" spans="1:6" s="66" customFormat="1" ht="25.5" x14ac:dyDescent="0.2">
      <c r="A18" s="66" t="s">
        <v>2</v>
      </c>
      <c r="B18" s="121" t="s">
        <v>25</v>
      </c>
      <c r="C18" s="66" t="s">
        <v>24</v>
      </c>
      <c r="D18" s="66" t="s">
        <v>23</v>
      </c>
      <c r="E18" s="66" t="s">
        <v>5</v>
      </c>
    </row>
    <row r="19" spans="1:6" x14ac:dyDescent="0.2">
      <c r="A19" s="115">
        <v>42206</v>
      </c>
      <c r="B19" s="46">
        <v>135.72999999999999</v>
      </c>
      <c r="C19" s="44" t="s">
        <v>179</v>
      </c>
      <c r="D19" s="44" t="s">
        <v>48</v>
      </c>
      <c r="E19" s="44" t="s">
        <v>33</v>
      </c>
    </row>
    <row r="20" spans="1:6" x14ac:dyDescent="0.2">
      <c r="A20" s="115">
        <v>42216</v>
      </c>
      <c r="B20" s="46">
        <v>809.78</v>
      </c>
      <c r="C20" s="44" t="s">
        <v>79</v>
      </c>
      <c r="D20" s="44" t="s">
        <v>40</v>
      </c>
      <c r="E20" s="44" t="s">
        <v>41</v>
      </c>
    </row>
    <row r="21" spans="1:6" x14ac:dyDescent="0.2">
      <c r="A21" s="115">
        <v>42216</v>
      </c>
      <c r="B21" s="46">
        <v>384.16</v>
      </c>
      <c r="C21" s="44" t="s">
        <v>79</v>
      </c>
      <c r="D21" s="44" t="s">
        <v>172</v>
      </c>
      <c r="E21" s="44" t="s">
        <v>41</v>
      </c>
    </row>
    <row r="22" spans="1:6" s="15" customFormat="1" x14ac:dyDescent="0.2">
      <c r="A22" s="23">
        <v>42293</v>
      </c>
      <c r="B22" s="46">
        <v>8158.32</v>
      </c>
      <c r="C22" s="44" t="s">
        <v>173</v>
      </c>
      <c r="D22" s="17" t="s">
        <v>40</v>
      </c>
      <c r="E22" s="17" t="s">
        <v>51</v>
      </c>
      <c r="F22" s="51"/>
    </row>
    <row r="23" spans="1:6" s="15" customFormat="1" x14ac:dyDescent="0.2">
      <c r="A23" s="23">
        <v>42307</v>
      </c>
      <c r="B23" s="46">
        <v>104.75</v>
      </c>
      <c r="C23" s="44" t="s">
        <v>173</v>
      </c>
      <c r="D23" s="17" t="s">
        <v>48</v>
      </c>
      <c r="E23" s="17" t="s">
        <v>51</v>
      </c>
    </row>
    <row r="24" spans="1:6" s="2" customFormat="1" x14ac:dyDescent="0.2">
      <c r="A24" s="107">
        <v>42309</v>
      </c>
      <c r="B24" s="58">
        <v>59.16</v>
      </c>
      <c r="C24" s="44" t="s">
        <v>173</v>
      </c>
      <c r="D24" s="14" t="s">
        <v>152</v>
      </c>
      <c r="E24" s="4" t="s">
        <v>51</v>
      </c>
    </row>
    <row r="25" spans="1:6" s="25" customFormat="1" x14ac:dyDescent="0.2">
      <c r="A25" s="115">
        <v>42327</v>
      </c>
      <c r="B25" s="46">
        <v>86.96</v>
      </c>
      <c r="C25" s="44" t="s">
        <v>173</v>
      </c>
      <c r="D25" s="44" t="s">
        <v>174</v>
      </c>
      <c r="E25" s="47" t="s">
        <v>51</v>
      </c>
    </row>
    <row r="26" spans="1:6" s="25" customFormat="1" ht="25.5" x14ac:dyDescent="0.2">
      <c r="A26" s="115">
        <v>42539</v>
      </c>
      <c r="B26" s="58">
        <v>202.99</v>
      </c>
      <c r="C26" s="44" t="s">
        <v>175</v>
      </c>
      <c r="D26" s="14" t="s">
        <v>46</v>
      </c>
      <c r="E26" s="14" t="s">
        <v>123</v>
      </c>
    </row>
    <row r="27" spans="1:6" s="25" customFormat="1" ht="25.5" x14ac:dyDescent="0.2">
      <c r="A27" s="115">
        <v>42539</v>
      </c>
      <c r="B27" s="58">
        <v>792.4</v>
      </c>
      <c r="C27" s="44" t="s">
        <v>175</v>
      </c>
      <c r="D27" s="14" t="s">
        <v>40</v>
      </c>
      <c r="E27" s="14" t="s">
        <v>123</v>
      </c>
    </row>
    <row r="28" spans="1:6" s="25" customFormat="1" x14ac:dyDescent="0.2">
      <c r="A28" s="20"/>
      <c r="B28" s="16"/>
      <c r="C28" s="13"/>
      <c r="D28" s="13"/>
      <c r="E28" s="40"/>
    </row>
    <row r="29" spans="1:6" s="61" customFormat="1" ht="31.5" x14ac:dyDescent="0.2">
      <c r="A29" s="6" t="s">
        <v>6</v>
      </c>
      <c r="B29" s="56" t="s">
        <v>1</v>
      </c>
      <c r="C29" s="67"/>
      <c r="D29" s="67"/>
      <c r="E29" s="68"/>
    </row>
    <row r="30" spans="1:6" s="66" customFormat="1" ht="25.5" x14ac:dyDescent="0.2">
      <c r="A30" s="62" t="s">
        <v>2</v>
      </c>
      <c r="B30" s="63" t="s">
        <v>25</v>
      </c>
      <c r="C30" s="64" t="s">
        <v>7</v>
      </c>
      <c r="D30" s="64" t="s">
        <v>4</v>
      </c>
      <c r="E30" s="65" t="s">
        <v>5</v>
      </c>
    </row>
    <row r="31" spans="1:6" s="15" customFormat="1" x14ac:dyDescent="0.2">
      <c r="A31" s="23">
        <v>42195</v>
      </c>
      <c r="B31" s="57">
        <v>11.9</v>
      </c>
      <c r="C31" s="34" t="s">
        <v>74</v>
      </c>
      <c r="D31" s="34" t="s">
        <v>47</v>
      </c>
      <c r="E31" s="35" t="s">
        <v>32</v>
      </c>
    </row>
    <row r="32" spans="1:6" s="25" customFormat="1" x14ac:dyDescent="0.2">
      <c r="A32" s="20">
        <v>42216</v>
      </c>
      <c r="B32" s="16">
        <v>44.7</v>
      </c>
      <c r="C32" s="13" t="s">
        <v>99</v>
      </c>
      <c r="D32" s="13" t="s">
        <v>47</v>
      </c>
      <c r="E32" s="30" t="s">
        <v>32</v>
      </c>
      <c r="F32" s="32"/>
    </row>
    <row r="33" spans="1:6" s="25" customFormat="1" x14ac:dyDescent="0.2">
      <c r="A33" s="20">
        <v>42221</v>
      </c>
      <c r="B33" s="16">
        <v>38.5</v>
      </c>
      <c r="C33" s="13" t="s">
        <v>99</v>
      </c>
      <c r="D33" s="13" t="s">
        <v>47</v>
      </c>
      <c r="E33" s="30" t="s">
        <v>32</v>
      </c>
      <c r="F33" s="32"/>
    </row>
    <row r="34" spans="1:6" s="25" customFormat="1" x14ac:dyDescent="0.2">
      <c r="A34" s="20">
        <v>42589</v>
      </c>
      <c r="B34" s="16">
        <v>63.5</v>
      </c>
      <c r="C34" s="13" t="s">
        <v>43</v>
      </c>
      <c r="D34" s="13" t="s">
        <v>47</v>
      </c>
      <c r="E34" s="30" t="s">
        <v>45</v>
      </c>
      <c r="F34" s="32"/>
    </row>
    <row r="35" spans="1:6" s="25" customFormat="1" x14ac:dyDescent="0.2">
      <c r="A35" s="20">
        <v>42223</v>
      </c>
      <c r="B35" s="16">
        <v>16</v>
      </c>
      <c r="C35" s="13" t="s">
        <v>43</v>
      </c>
      <c r="D35" s="13" t="s">
        <v>47</v>
      </c>
      <c r="E35" s="30" t="s">
        <v>78</v>
      </c>
      <c r="F35" s="32"/>
    </row>
    <row r="36" spans="1:6" s="26" customFormat="1" x14ac:dyDescent="0.2">
      <c r="A36" s="20">
        <v>42223</v>
      </c>
      <c r="B36" s="16">
        <v>151.31</v>
      </c>
      <c r="C36" s="13" t="s">
        <v>43</v>
      </c>
      <c r="D36" s="13" t="s">
        <v>36</v>
      </c>
      <c r="E36" s="30" t="s">
        <v>45</v>
      </c>
    </row>
    <row r="37" spans="1:6" s="25" customFormat="1" x14ac:dyDescent="0.2">
      <c r="A37" s="20">
        <v>42589</v>
      </c>
      <c r="B37" s="16">
        <v>44</v>
      </c>
      <c r="C37" s="13" t="s">
        <v>81</v>
      </c>
      <c r="D37" s="13" t="s">
        <v>69</v>
      </c>
      <c r="E37" s="30" t="s">
        <v>32</v>
      </c>
      <c r="F37" s="32"/>
    </row>
    <row r="38" spans="1:6" s="25" customFormat="1" x14ac:dyDescent="0.2">
      <c r="A38" s="20">
        <v>42228</v>
      </c>
      <c r="B38" s="16">
        <v>13.4</v>
      </c>
      <c r="C38" s="13" t="s">
        <v>180</v>
      </c>
      <c r="D38" s="13" t="s">
        <v>47</v>
      </c>
      <c r="E38" s="30" t="s">
        <v>32</v>
      </c>
      <c r="F38" s="32"/>
    </row>
    <row r="39" spans="1:6" s="25" customFormat="1" x14ac:dyDescent="0.2">
      <c r="A39" s="20">
        <v>42228</v>
      </c>
      <c r="B39" s="16">
        <v>13.8</v>
      </c>
      <c r="C39" s="13" t="s">
        <v>181</v>
      </c>
      <c r="D39" s="13" t="s">
        <v>47</v>
      </c>
      <c r="E39" s="30" t="s">
        <v>32</v>
      </c>
      <c r="F39" s="32"/>
    </row>
    <row r="40" spans="1:6" s="2" customFormat="1" x14ac:dyDescent="0.2">
      <c r="A40" s="45">
        <v>42228</v>
      </c>
      <c r="B40" s="46">
        <v>38</v>
      </c>
      <c r="C40" s="44" t="s">
        <v>161</v>
      </c>
      <c r="D40" s="44" t="s">
        <v>48</v>
      </c>
      <c r="E40" s="30" t="s">
        <v>32</v>
      </c>
      <c r="F40" s="32"/>
    </row>
    <row r="41" spans="1:6" x14ac:dyDescent="0.2">
      <c r="A41" s="20">
        <v>42236</v>
      </c>
      <c r="B41" s="16">
        <v>31</v>
      </c>
      <c r="C41" s="13" t="s">
        <v>75</v>
      </c>
      <c r="D41" s="13" t="s">
        <v>69</v>
      </c>
      <c r="E41" s="30" t="s">
        <v>32</v>
      </c>
    </row>
    <row r="42" spans="1:6" s="31" customFormat="1" x14ac:dyDescent="0.2">
      <c r="A42" s="20">
        <v>42241</v>
      </c>
      <c r="B42" s="16">
        <v>38.799999999999997</v>
      </c>
      <c r="C42" s="13" t="s">
        <v>182</v>
      </c>
      <c r="D42" s="13" t="s">
        <v>47</v>
      </c>
      <c r="E42" s="30" t="s">
        <v>35</v>
      </c>
    </row>
    <row r="43" spans="1:6" s="25" customFormat="1" x14ac:dyDescent="0.2">
      <c r="A43" s="20">
        <v>42241</v>
      </c>
      <c r="B43" s="16">
        <v>15.6</v>
      </c>
      <c r="C43" s="13" t="s">
        <v>71</v>
      </c>
      <c r="D43" s="13" t="s">
        <v>70</v>
      </c>
      <c r="E43" s="30" t="s">
        <v>35</v>
      </c>
      <c r="F43" s="32"/>
    </row>
    <row r="44" spans="1:6" x14ac:dyDescent="0.2">
      <c r="A44" s="20">
        <v>42241</v>
      </c>
      <c r="B44" s="16">
        <v>6</v>
      </c>
      <c r="C44" s="13" t="s">
        <v>71</v>
      </c>
      <c r="D44" s="13" t="s">
        <v>70</v>
      </c>
      <c r="E44" s="30" t="s">
        <v>35</v>
      </c>
    </row>
    <row r="45" spans="1:6" x14ac:dyDescent="0.2">
      <c r="A45" s="20">
        <v>42241</v>
      </c>
      <c r="B45" s="16">
        <v>6.5</v>
      </c>
      <c r="C45" s="13" t="s">
        <v>71</v>
      </c>
      <c r="D45" s="13" t="s">
        <v>70</v>
      </c>
      <c r="E45" s="30" t="s">
        <v>35</v>
      </c>
    </row>
    <row r="46" spans="1:6" x14ac:dyDescent="0.2">
      <c r="A46" s="20">
        <v>42241</v>
      </c>
      <c r="B46" s="16">
        <v>39.6</v>
      </c>
      <c r="C46" s="13" t="s">
        <v>73</v>
      </c>
      <c r="D46" s="13" t="s">
        <v>47</v>
      </c>
      <c r="E46" s="30" t="s">
        <v>35</v>
      </c>
    </row>
    <row r="47" spans="1:6" s="2" customFormat="1" x14ac:dyDescent="0.2">
      <c r="A47" s="20">
        <v>42274</v>
      </c>
      <c r="B47" s="16">
        <v>73.5</v>
      </c>
      <c r="C47" s="13" t="s">
        <v>183</v>
      </c>
      <c r="D47" s="13" t="s">
        <v>46</v>
      </c>
      <c r="E47" s="30" t="s">
        <v>58</v>
      </c>
      <c r="F47" s="32"/>
    </row>
    <row r="48" spans="1:6" x14ac:dyDescent="0.2">
      <c r="A48" s="20">
        <v>42274</v>
      </c>
      <c r="B48" s="16">
        <v>62</v>
      </c>
      <c r="C48" s="13" t="s">
        <v>77</v>
      </c>
      <c r="D48" s="13" t="s">
        <v>69</v>
      </c>
      <c r="E48" s="30" t="s">
        <v>32</v>
      </c>
    </row>
    <row r="49" spans="1:6" s="2" customFormat="1" x14ac:dyDescent="0.2">
      <c r="A49" s="20">
        <v>42280</v>
      </c>
      <c r="B49" s="16">
        <v>27.2</v>
      </c>
      <c r="C49" s="13" t="s">
        <v>57</v>
      </c>
      <c r="D49" s="13" t="s">
        <v>48</v>
      </c>
      <c r="E49" s="30" t="s">
        <v>45</v>
      </c>
      <c r="F49" s="32"/>
    </row>
    <row r="50" spans="1:6" x14ac:dyDescent="0.2">
      <c r="A50" s="20">
        <v>42280</v>
      </c>
      <c r="B50" s="16">
        <v>31</v>
      </c>
      <c r="C50" s="13" t="s">
        <v>76</v>
      </c>
      <c r="D50" s="13" t="s">
        <v>69</v>
      </c>
      <c r="E50" s="30" t="s">
        <v>32</v>
      </c>
    </row>
    <row r="51" spans="1:6" s="26" customFormat="1" x14ac:dyDescent="0.2">
      <c r="A51" s="20">
        <v>42285</v>
      </c>
      <c r="B51" s="16">
        <v>35</v>
      </c>
      <c r="C51" s="13" t="s">
        <v>72</v>
      </c>
      <c r="D51" s="13" t="s">
        <v>69</v>
      </c>
      <c r="E51" s="30" t="s">
        <v>32</v>
      </c>
    </row>
    <row r="52" spans="1:6" s="25" customFormat="1" x14ac:dyDescent="0.2">
      <c r="A52" s="20">
        <v>42285</v>
      </c>
      <c r="B52" s="16">
        <v>63.6</v>
      </c>
      <c r="C52" s="13" t="s">
        <v>72</v>
      </c>
      <c r="D52" s="13" t="s">
        <v>47</v>
      </c>
      <c r="E52" s="30" t="s">
        <v>61</v>
      </c>
      <c r="F52" s="32"/>
    </row>
    <row r="53" spans="1:6" s="2" customFormat="1" x14ac:dyDescent="0.2">
      <c r="A53" s="20">
        <v>42285</v>
      </c>
      <c r="B53" s="16">
        <v>73.2</v>
      </c>
      <c r="C53" s="13" t="s">
        <v>184</v>
      </c>
      <c r="D53" s="13" t="s">
        <v>46</v>
      </c>
      <c r="E53" s="30" t="s">
        <v>61</v>
      </c>
      <c r="F53" s="32"/>
    </row>
    <row r="54" spans="1:6" s="25" customFormat="1" x14ac:dyDescent="0.2">
      <c r="A54" s="20">
        <v>42292</v>
      </c>
      <c r="B54" s="16">
        <v>62</v>
      </c>
      <c r="C54" s="13" t="s">
        <v>80</v>
      </c>
      <c r="D54" s="13" t="s">
        <v>69</v>
      </c>
      <c r="E54" s="30" t="s">
        <v>32</v>
      </c>
      <c r="F54" s="32"/>
    </row>
    <row r="55" spans="1:6" x14ac:dyDescent="0.2">
      <c r="A55" s="20">
        <v>42306</v>
      </c>
      <c r="B55" s="16">
        <v>38.799999999999997</v>
      </c>
      <c r="C55" s="13" t="s">
        <v>115</v>
      </c>
      <c r="D55" s="13" t="s">
        <v>47</v>
      </c>
      <c r="E55" s="30" t="s">
        <v>63</v>
      </c>
    </row>
    <row r="56" spans="1:6" x14ac:dyDescent="0.2">
      <c r="A56" s="20">
        <v>42306</v>
      </c>
      <c r="B56" s="16">
        <v>36.4</v>
      </c>
      <c r="C56" s="13" t="s">
        <v>115</v>
      </c>
      <c r="D56" s="13" t="s">
        <v>47</v>
      </c>
      <c r="E56" s="30" t="s">
        <v>63</v>
      </c>
    </row>
    <row r="57" spans="1:6" x14ac:dyDescent="0.2">
      <c r="A57" s="20">
        <v>42306</v>
      </c>
      <c r="B57" s="16">
        <v>31</v>
      </c>
      <c r="C57" s="13" t="s">
        <v>115</v>
      </c>
      <c r="D57" s="13" t="s">
        <v>69</v>
      </c>
      <c r="E57" s="30" t="s">
        <v>32</v>
      </c>
    </row>
    <row r="58" spans="1:6" s="25" customFormat="1" x14ac:dyDescent="0.2">
      <c r="A58" s="20">
        <v>42308</v>
      </c>
      <c r="B58" s="16">
        <v>34.700000000000003</v>
      </c>
      <c r="C58" s="13" t="s">
        <v>60</v>
      </c>
      <c r="D58" s="13" t="s">
        <v>47</v>
      </c>
      <c r="E58" s="30" t="s">
        <v>59</v>
      </c>
      <c r="F58" s="32"/>
    </row>
    <row r="59" spans="1:6" x14ac:dyDescent="0.2">
      <c r="A59" s="20">
        <v>42328</v>
      </c>
      <c r="B59" s="16">
        <v>153</v>
      </c>
      <c r="C59" s="13" t="s">
        <v>85</v>
      </c>
      <c r="D59" s="13" t="s">
        <v>47</v>
      </c>
      <c r="E59" s="30" t="s">
        <v>35</v>
      </c>
    </row>
    <row r="60" spans="1:6" x14ac:dyDescent="0.2">
      <c r="A60" s="20">
        <v>42328</v>
      </c>
      <c r="B60" s="16">
        <v>31</v>
      </c>
      <c r="C60" s="13" t="s">
        <v>85</v>
      </c>
      <c r="D60" s="13" t="s">
        <v>69</v>
      </c>
      <c r="E60" s="30" t="s">
        <v>32</v>
      </c>
    </row>
    <row r="61" spans="1:6" s="5" customFormat="1" x14ac:dyDescent="0.2">
      <c r="A61" s="20">
        <v>42332</v>
      </c>
      <c r="B61" s="16">
        <v>39</v>
      </c>
      <c r="C61" s="13" t="s">
        <v>160</v>
      </c>
      <c r="D61" s="13" t="s">
        <v>46</v>
      </c>
      <c r="E61" s="30" t="s">
        <v>35</v>
      </c>
      <c r="F61" s="47"/>
    </row>
    <row r="62" spans="1:6" x14ac:dyDescent="0.2">
      <c r="A62" s="20">
        <v>42332</v>
      </c>
      <c r="B62" s="16">
        <v>31</v>
      </c>
      <c r="C62" s="19" t="s">
        <v>134</v>
      </c>
      <c r="D62" s="13" t="s">
        <v>69</v>
      </c>
      <c r="E62" s="30" t="s">
        <v>32</v>
      </c>
    </row>
    <row r="63" spans="1:6" x14ac:dyDescent="0.2">
      <c r="A63" s="20">
        <v>42336</v>
      </c>
      <c r="B63" s="16">
        <v>62</v>
      </c>
      <c r="C63" s="19" t="s">
        <v>98</v>
      </c>
      <c r="D63" s="13" t="s">
        <v>69</v>
      </c>
      <c r="E63" s="30" t="s">
        <v>32</v>
      </c>
    </row>
    <row r="64" spans="1:6" x14ac:dyDescent="0.2">
      <c r="A64" s="20">
        <v>42340</v>
      </c>
      <c r="B64" s="16">
        <v>31</v>
      </c>
      <c r="C64" s="13" t="s">
        <v>86</v>
      </c>
      <c r="D64" s="13" t="s">
        <v>69</v>
      </c>
      <c r="E64" s="30" t="s">
        <v>32</v>
      </c>
    </row>
    <row r="65" spans="1:6" x14ac:dyDescent="0.2">
      <c r="A65" s="20">
        <v>42340</v>
      </c>
      <c r="B65" s="16">
        <v>75.3</v>
      </c>
      <c r="C65" s="13" t="s">
        <v>83</v>
      </c>
      <c r="D65" s="13" t="s">
        <v>47</v>
      </c>
      <c r="E65" s="30" t="s">
        <v>35</v>
      </c>
    </row>
    <row r="66" spans="1:6" x14ac:dyDescent="0.2">
      <c r="A66" s="20">
        <v>42340</v>
      </c>
      <c r="B66" s="16">
        <v>93.6</v>
      </c>
      <c r="C66" s="13" t="s">
        <v>83</v>
      </c>
      <c r="D66" s="13" t="s">
        <v>47</v>
      </c>
      <c r="E66" s="30" t="s">
        <v>35</v>
      </c>
    </row>
    <row r="67" spans="1:6" x14ac:dyDescent="0.2">
      <c r="A67" s="20">
        <v>42342</v>
      </c>
      <c r="B67" s="16">
        <v>17</v>
      </c>
      <c r="C67" s="13" t="s">
        <v>135</v>
      </c>
      <c r="D67" s="13" t="s">
        <v>47</v>
      </c>
      <c r="E67" s="30" t="s">
        <v>32</v>
      </c>
    </row>
    <row r="68" spans="1:6" x14ac:dyDescent="0.2">
      <c r="A68" s="20">
        <v>42347</v>
      </c>
      <c r="B68" s="16">
        <v>18.600000000000001</v>
      </c>
      <c r="C68" s="13" t="s">
        <v>84</v>
      </c>
      <c r="D68" s="13" t="s">
        <v>70</v>
      </c>
      <c r="E68" s="30" t="s">
        <v>32</v>
      </c>
    </row>
    <row r="69" spans="1:6" x14ac:dyDescent="0.2">
      <c r="A69" s="20">
        <v>42355</v>
      </c>
      <c r="B69" s="16">
        <v>31.8</v>
      </c>
      <c r="C69" s="13" t="s">
        <v>136</v>
      </c>
      <c r="D69" s="13" t="s">
        <v>47</v>
      </c>
      <c r="E69" s="30" t="s">
        <v>32</v>
      </c>
    </row>
    <row r="70" spans="1:6" x14ac:dyDescent="0.2">
      <c r="A70" s="20">
        <v>42355</v>
      </c>
      <c r="B70" s="16">
        <v>33</v>
      </c>
      <c r="C70" s="13" t="s">
        <v>136</v>
      </c>
      <c r="D70" s="13" t="s">
        <v>47</v>
      </c>
      <c r="E70" s="30" t="s">
        <v>32</v>
      </c>
    </row>
    <row r="71" spans="1:6" x14ac:dyDescent="0.2">
      <c r="A71" s="20">
        <v>42359</v>
      </c>
      <c r="B71" s="16">
        <v>11.5</v>
      </c>
      <c r="C71" s="13" t="s">
        <v>82</v>
      </c>
      <c r="D71" s="13" t="s">
        <v>47</v>
      </c>
      <c r="E71" s="30" t="s">
        <v>32</v>
      </c>
    </row>
    <row r="72" spans="1:6" s="5" customFormat="1" x14ac:dyDescent="0.2">
      <c r="A72" s="49">
        <v>42397</v>
      </c>
      <c r="B72" s="46">
        <v>354.96</v>
      </c>
      <c r="C72" s="26" t="s">
        <v>107</v>
      </c>
      <c r="D72" s="44" t="s">
        <v>46</v>
      </c>
      <c r="E72" s="18" t="s">
        <v>35</v>
      </c>
      <c r="F72" s="47"/>
    </row>
    <row r="73" spans="1:6" x14ac:dyDescent="0.2">
      <c r="A73" s="20">
        <v>42397</v>
      </c>
      <c r="B73" s="16">
        <v>46</v>
      </c>
      <c r="C73" s="19" t="s">
        <v>146</v>
      </c>
      <c r="D73" s="13" t="s">
        <v>69</v>
      </c>
      <c r="E73" s="30" t="s">
        <v>32</v>
      </c>
    </row>
    <row r="74" spans="1:6" s="5" customFormat="1" x14ac:dyDescent="0.2">
      <c r="A74" s="41">
        <v>42402</v>
      </c>
      <c r="B74" s="58">
        <v>33.700000000000003</v>
      </c>
      <c r="C74" s="14" t="s">
        <v>147</v>
      </c>
      <c r="D74" s="14" t="s">
        <v>47</v>
      </c>
      <c r="E74" s="43" t="s">
        <v>45</v>
      </c>
    </row>
    <row r="75" spans="1:6" x14ac:dyDescent="0.2">
      <c r="A75" s="20">
        <v>42403</v>
      </c>
      <c r="B75" s="16">
        <v>58.19</v>
      </c>
      <c r="C75" s="13" t="s">
        <v>87</v>
      </c>
      <c r="D75" s="13" t="s">
        <v>88</v>
      </c>
      <c r="E75" s="30" t="s">
        <v>89</v>
      </c>
    </row>
    <row r="76" spans="1:6" s="5" customFormat="1" x14ac:dyDescent="0.2">
      <c r="A76" s="49">
        <v>42404</v>
      </c>
      <c r="B76" s="46">
        <v>110</v>
      </c>
      <c r="C76" s="44" t="s">
        <v>157</v>
      </c>
      <c r="D76" s="44" t="s">
        <v>46</v>
      </c>
      <c r="E76" s="18" t="s">
        <v>89</v>
      </c>
      <c r="F76" s="47"/>
    </row>
    <row r="77" spans="1:6" x14ac:dyDescent="0.2">
      <c r="A77" s="20">
        <v>42430</v>
      </c>
      <c r="B77" s="16">
        <v>14.7</v>
      </c>
      <c r="C77" s="13" t="s">
        <v>90</v>
      </c>
      <c r="D77" s="13" t="s">
        <v>47</v>
      </c>
      <c r="E77" s="30" t="s">
        <v>32</v>
      </c>
    </row>
    <row r="78" spans="1:6" x14ac:dyDescent="0.2">
      <c r="A78" s="20">
        <v>42430</v>
      </c>
      <c r="B78" s="16">
        <v>17.100000000000001</v>
      </c>
      <c r="C78" s="13" t="s">
        <v>90</v>
      </c>
      <c r="D78" s="13" t="s">
        <v>47</v>
      </c>
      <c r="E78" s="30" t="s">
        <v>32</v>
      </c>
    </row>
    <row r="79" spans="1:6" x14ac:dyDescent="0.2">
      <c r="A79" s="20">
        <v>42432</v>
      </c>
      <c r="B79" s="16">
        <v>46</v>
      </c>
      <c r="C79" s="19" t="s">
        <v>102</v>
      </c>
      <c r="D79" s="13" t="s">
        <v>47</v>
      </c>
      <c r="E79" s="30" t="s">
        <v>45</v>
      </c>
    </row>
    <row r="80" spans="1:6" x14ac:dyDescent="0.2">
      <c r="A80" s="20">
        <v>42432</v>
      </c>
      <c r="B80" s="16">
        <v>30</v>
      </c>
      <c r="C80" s="19" t="s">
        <v>102</v>
      </c>
      <c r="D80" s="13" t="s">
        <v>47</v>
      </c>
      <c r="E80" s="30" t="s">
        <v>35</v>
      </c>
    </row>
    <row r="81" spans="1:6" x14ac:dyDescent="0.2">
      <c r="A81" s="20">
        <v>42450</v>
      </c>
      <c r="B81" s="16">
        <v>22.9</v>
      </c>
      <c r="C81" s="13" t="s">
        <v>115</v>
      </c>
      <c r="D81" s="13" t="s">
        <v>47</v>
      </c>
      <c r="E81" s="30" t="s">
        <v>37</v>
      </c>
    </row>
    <row r="82" spans="1:6" s="5" customFormat="1" x14ac:dyDescent="0.2">
      <c r="A82" s="45">
        <v>42450</v>
      </c>
      <c r="B82" s="46">
        <v>15.5</v>
      </c>
      <c r="C82" s="44" t="s">
        <v>158</v>
      </c>
      <c r="D82" s="44" t="s">
        <v>46</v>
      </c>
      <c r="E82" s="18" t="s">
        <v>37</v>
      </c>
      <c r="F82" s="47"/>
    </row>
    <row r="83" spans="1:6" x14ac:dyDescent="0.2">
      <c r="A83" s="20">
        <v>42450</v>
      </c>
      <c r="B83" s="16">
        <v>37.5</v>
      </c>
      <c r="C83" s="13" t="s">
        <v>115</v>
      </c>
      <c r="D83" s="13" t="s">
        <v>69</v>
      </c>
      <c r="E83" s="30" t="s">
        <v>32</v>
      </c>
    </row>
    <row r="84" spans="1:6" x14ac:dyDescent="0.2">
      <c r="A84" s="20">
        <v>42450</v>
      </c>
      <c r="B84" s="16">
        <v>25.1</v>
      </c>
      <c r="C84" s="13" t="s">
        <v>115</v>
      </c>
      <c r="D84" s="13" t="s">
        <v>47</v>
      </c>
      <c r="E84" s="30" t="s">
        <v>37</v>
      </c>
    </row>
    <row r="85" spans="1:6" x14ac:dyDescent="0.2">
      <c r="A85" s="20">
        <v>42465</v>
      </c>
      <c r="B85" s="16">
        <v>92</v>
      </c>
      <c r="C85" s="13" t="s">
        <v>93</v>
      </c>
      <c r="D85" s="13" t="s">
        <v>69</v>
      </c>
      <c r="E85" s="30" t="s">
        <v>45</v>
      </c>
    </row>
    <row r="86" spans="1:6" x14ac:dyDescent="0.2">
      <c r="A86" s="20">
        <v>42473</v>
      </c>
      <c r="B86" s="16">
        <v>22.6</v>
      </c>
      <c r="C86" s="13" t="s">
        <v>94</v>
      </c>
      <c r="D86" s="13" t="s">
        <v>70</v>
      </c>
      <c r="E86" s="30" t="s">
        <v>32</v>
      </c>
    </row>
    <row r="87" spans="1:6" s="5" customFormat="1" x14ac:dyDescent="0.2">
      <c r="A87" s="20">
        <v>42478</v>
      </c>
      <c r="B87" s="46">
        <v>89.76</v>
      </c>
      <c r="C87" s="44" t="s">
        <v>159</v>
      </c>
      <c r="D87" s="44" t="s">
        <v>46</v>
      </c>
      <c r="E87" s="18" t="s">
        <v>106</v>
      </c>
      <c r="F87" s="47"/>
    </row>
    <row r="88" spans="1:6" x14ac:dyDescent="0.2">
      <c r="A88" s="20">
        <v>42486</v>
      </c>
      <c r="B88" s="16">
        <v>36.700000000000003</v>
      </c>
      <c r="C88" s="13" t="s">
        <v>115</v>
      </c>
      <c r="D88" s="13" t="s">
        <v>47</v>
      </c>
      <c r="E88" s="30" t="s">
        <v>63</v>
      </c>
    </row>
    <row r="89" spans="1:6" x14ac:dyDescent="0.2">
      <c r="A89" s="20">
        <v>42489</v>
      </c>
      <c r="B89" s="16">
        <v>73.3</v>
      </c>
      <c r="C89" s="13" t="s">
        <v>126</v>
      </c>
      <c r="D89" s="13" t="s">
        <v>47</v>
      </c>
      <c r="E89" s="30" t="s">
        <v>35</v>
      </c>
    </row>
    <row r="90" spans="1:6" x14ac:dyDescent="0.2">
      <c r="A90" s="20">
        <v>42499</v>
      </c>
      <c r="B90" s="16">
        <v>37.5</v>
      </c>
      <c r="C90" s="13" t="s">
        <v>127</v>
      </c>
      <c r="D90" s="13" t="s">
        <v>69</v>
      </c>
      <c r="E90" s="30" t="s">
        <v>32</v>
      </c>
    </row>
    <row r="91" spans="1:6" x14ac:dyDescent="0.2">
      <c r="A91" s="20">
        <v>42502</v>
      </c>
      <c r="B91" s="16">
        <v>15.1</v>
      </c>
      <c r="C91" s="13" t="s">
        <v>128</v>
      </c>
      <c r="D91" s="13" t="s">
        <v>47</v>
      </c>
      <c r="E91" s="30" t="s">
        <v>32</v>
      </c>
    </row>
    <row r="92" spans="1:6" x14ac:dyDescent="0.2">
      <c r="A92" s="20">
        <v>42503</v>
      </c>
      <c r="B92" s="16">
        <v>86.4</v>
      </c>
      <c r="C92" s="13" t="s">
        <v>185</v>
      </c>
      <c r="D92" s="13" t="s">
        <v>47</v>
      </c>
      <c r="E92" s="30" t="s">
        <v>35</v>
      </c>
    </row>
    <row r="93" spans="1:6" x14ac:dyDescent="0.2">
      <c r="A93" s="20">
        <v>42503</v>
      </c>
      <c r="B93" s="16">
        <v>17.5</v>
      </c>
      <c r="C93" s="13" t="s">
        <v>129</v>
      </c>
      <c r="D93" s="13" t="s">
        <v>47</v>
      </c>
      <c r="E93" s="30" t="s">
        <v>35</v>
      </c>
    </row>
    <row r="94" spans="1:6" x14ac:dyDescent="0.2">
      <c r="A94" s="20">
        <v>42503</v>
      </c>
      <c r="B94" s="16">
        <v>12.1</v>
      </c>
      <c r="C94" s="13" t="s">
        <v>129</v>
      </c>
      <c r="D94" s="13" t="s">
        <v>47</v>
      </c>
      <c r="E94" s="30" t="s">
        <v>35</v>
      </c>
    </row>
    <row r="95" spans="1:6" x14ac:dyDescent="0.2">
      <c r="A95" s="20">
        <v>42503</v>
      </c>
      <c r="B95" s="16">
        <v>21</v>
      </c>
      <c r="C95" s="13" t="s">
        <v>130</v>
      </c>
      <c r="D95" s="13" t="s">
        <v>47</v>
      </c>
      <c r="E95" s="30" t="s">
        <v>35</v>
      </c>
    </row>
    <row r="96" spans="1:6" x14ac:dyDescent="0.2">
      <c r="A96" s="20">
        <v>42503</v>
      </c>
      <c r="B96" s="16">
        <v>22.19</v>
      </c>
      <c r="C96" s="13" t="s">
        <v>130</v>
      </c>
      <c r="D96" s="13" t="s">
        <v>47</v>
      </c>
      <c r="E96" s="30" t="s">
        <v>35</v>
      </c>
    </row>
    <row r="97" spans="1:6" x14ac:dyDescent="0.2">
      <c r="A97" s="20">
        <v>42503</v>
      </c>
      <c r="B97" s="16">
        <v>64.099999999999994</v>
      </c>
      <c r="C97" s="13" t="s">
        <v>130</v>
      </c>
      <c r="D97" s="13" t="s">
        <v>47</v>
      </c>
      <c r="E97" s="30" t="s">
        <v>35</v>
      </c>
    </row>
    <row r="98" spans="1:6" ht="12.75" customHeight="1" x14ac:dyDescent="0.2">
      <c r="A98" s="20">
        <v>42503</v>
      </c>
      <c r="B98" s="16">
        <v>67.5</v>
      </c>
      <c r="C98" s="13" t="s">
        <v>137</v>
      </c>
      <c r="D98" s="13" t="s">
        <v>69</v>
      </c>
      <c r="E98" s="30" t="s">
        <v>32</v>
      </c>
    </row>
    <row r="99" spans="1:6" x14ac:dyDescent="0.2">
      <c r="A99" s="20">
        <v>42509</v>
      </c>
      <c r="B99" s="16">
        <v>11.9</v>
      </c>
      <c r="C99" s="13" t="s">
        <v>131</v>
      </c>
      <c r="D99" s="13" t="s">
        <v>47</v>
      </c>
      <c r="E99" s="30" t="s">
        <v>32</v>
      </c>
    </row>
    <row r="100" spans="1:6" s="5" customFormat="1" x14ac:dyDescent="0.2">
      <c r="A100" s="49">
        <v>42510</v>
      </c>
      <c r="B100" s="52">
        <v>42</v>
      </c>
      <c r="C100" s="17" t="s">
        <v>145</v>
      </c>
      <c r="D100" s="17" t="s">
        <v>48</v>
      </c>
      <c r="E100" s="18" t="s">
        <v>45</v>
      </c>
      <c r="F100" s="34"/>
    </row>
    <row r="101" spans="1:6" x14ac:dyDescent="0.2">
      <c r="A101" s="20">
        <v>42511</v>
      </c>
      <c r="B101" s="16">
        <v>33</v>
      </c>
      <c r="C101" s="13" t="s">
        <v>132</v>
      </c>
      <c r="D101" s="13" t="s">
        <v>69</v>
      </c>
      <c r="E101" s="30" t="s">
        <v>32</v>
      </c>
    </row>
    <row r="102" spans="1:6" x14ac:dyDescent="0.2">
      <c r="A102" s="20">
        <v>42517</v>
      </c>
      <c r="B102" s="10">
        <v>46</v>
      </c>
      <c r="C102" s="11" t="s">
        <v>142</v>
      </c>
      <c r="D102" s="11" t="s">
        <v>69</v>
      </c>
      <c r="E102" s="30" t="s">
        <v>32</v>
      </c>
    </row>
    <row r="103" spans="1:6" x14ac:dyDescent="0.2">
      <c r="A103" s="20">
        <v>42520</v>
      </c>
      <c r="B103" s="16">
        <v>33</v>
      </c>
      <c r="C103" s="13" t="s">
        <v>92</v>
      </c>
      <c r="D103" s="22" t="s">
        <v>69</v>
      </c>
      <c r="E103" s="30" t="s">
        <v>32</v>
      </c>
    </row>
    <row r="104" spans="1:6" x14ac:dyDescent="0.2">
      <c r="A104" s="20"/>
      <c r="C104" s="13"/>
      <c r="D104" s="13"/>
      <c r="E104" s="30"/>
    </row>
    <row r="105" spans="1:6" s="71" customFormat="1" ht="31.5" x14ac:dyDescent="0.2">
      <c r="A105" s="7" t="s">
        <v>8</v>
      </c>
      <c r="B105" s="54" t="s">
        <v>22</v>
      </c>
      <c r="C105" s="69"/>
      <c r="D105" s="69"/>
      <c r="E105" s="70"/>
    </row>
    <row r="106" spans="1:6" s="71" customFormat="1" ht="25.5" x14ac:dyDescent="0.2">
      <c r="A106" s="62" t="s">
        <v>2</v>
      </c>
      <c r="B106" s="63" t="s">
        <v>25</v>
      </c>
      <c r="C106" s="64" t="s">
        <v>7</v>
      </c>
      <c r="D106" s="64" t="s">
        <v>4</v>
      </c>
      <c r="E106" s="65" t="s">
        <v>5</v>
      </c>
    </row>
    <row r="107" spans="1:6" x14ac:dyDescent="0.2">
      <c r="A107" s="20">
        <v>42209</v>
      </c>
      <c r="B107" s="16">
        <f>147.91+22.19</f>
        <v>170.1</v>
      </c>
      <c r="C107" s="13" t="s">
        <v>34</v>
      </c>
      <c r="D107" s="13" t="s">
        <v>36</v>
      </c>
      <c r="E107" s="30" t="s">
        <v>35</v>
      </c>
    </row>
    <row r="108" spans="1:6" s="26" customFormat="1" x14ac:dyDescent="0.2">
      <c r="A108" s="20">
        <v>42223</v>
      </c>
      <c r="B108" s="16">
        <v>499.91649999999998</v>
      </c>
      <c r="C108" s="13" t="s">
        <v>43</v>
      </c>
      <c r="D108" s="13" t="s">
        <v>44</v>
      </c>
      <c r="E108" s="30" t="s">
        <v>78</v>
      </c>
    </row>
    <row r="109" spans="1:6" s="25" customFormat="1" x14ac:dyDescent="0.2">
      <c r="A109" s="20">
        <v>42236</v>
      </c>
      <c r="B109" s="16">
        <v>611.93799999999999</v>
      </c>
      <c r="C109" s="13" t="s">
        <v>54</v>
      </c>
      <c r="D109" s="13" t="s">
        <v>52</v>
      </c>
      <c r="E109" s="30" t="s">
        <v>55</v>
      </c>
      <c r="F109" s="22"/>
    </row>
    <row r="110" spans="1:6" s="25" customFormat="1" x14ac:dyDescent="0.2">
      <c r="A110" s="20">
        <v>42236</v>
      </c>
      <c r="B110" s="16">
        <v>108.77850000000001</v>
      </c>
      <c r="C110" s="13" t="s">
        <v>53</v>
      </c>
      <c r="D110" s="13" t="s">
        <v>42</v>
      </c>
      <c r="E110" s="30" t="s">
        <v>45</v>
      </c>
      <c r="F110" s="22"/>
    </row>
    <row r="111" spans="1:6" s="25" customFormat="1" x14ac:dyDescent="0.2">
      <c r="A111" s="20">
        <v>42241</v>
      </c>
      <c r="B111" s="16">
        <v>500.35349999999994</v>
      </c>
      <c r="C111" s="13" t="s">
        <v>56</v>
      </c>
      <c r="D111" s="13" t="s">
        <v>44</v>
      </c>
      <c r="E111" s="30" t="s">
        <v>35</v>
      </c>
      <c r="F111" s="22"/>
    </row>
    <row r="112" spans="1:6" s="25" customFormat="1" x14ac:dyDescent="0.2">
      <c r="A112" s="20">
        <v>42241</v>
      </c>
      <c r="B112" s="16">
        <v>353.00399999999996</v>
      </c>
      <c r="C112" s="13" t="s">
        <v>56</v>
      </c>
      <c r="D112" s="22" t="s">
        <v>36</v>
      </c>
      <c r="E112" s="30" t="s">
        <v>35</v>
      </c>
      <c r="F112" s="13"/>
    </row>
    <row r="113" spans="1:6" s="37" customFormat="1" x14ac:dyDescent="0.2">
      <c r="A113" s="27">
        <v>42247</v>
      </c>
      <c r="B113" s="28">
        <v>467.15300000000002</v>
      </c>
      <c r="C113" s="19" t="s">
        <v>96</v>
      </c>
      <c r="D113" s="19" t="s">
        <v>44</v>
      </c>
      <c r="E113" s="29" t="s">
        <v>63</v>
      </c>
      <c r="F113" s="36"/>
    </row>
    <row r="114" spans="1:6" s="37" customFormat="1" x14ac:dyDescent="0.2">
      <c r="A114" s="27">
        <v>42247</v>
      </c>
      <c r="B114" s="28">
        <v>583.99874999999997</v>
      </c>
      <c r="C114" s="19" t="s">
        <v>96</v>
      </c>
      <c r="D114" s="19" t="s">
        <v>36</v>
      </c>
      <c r="E114" s="29" t="s">
        <v>63</v>
      </c>
      <c r="F114" s="19"/>
    </row>
    <row r="115" spans="1:6" s="25" customFormat="1" x14ac:dyDescent="0.2">
      <c r="A115" s="20">
        <v>42241</v>
      </c>
      <c r="B115" s="16">
        <v>131.08849999999998</v>
      </c>
      <c r="C115" s="13" t="s">
        <v>56</v>
      </c>
      <c r="D115" s="13" t="s">
        <v>42</v>
      </c>
      <c r="E115" s="30" t="s">
        <v>35</v>
      </c>
      <c r="F115" s="22"/>
    </row>
    <row r="116" spans="1:6" s="25" customFormat="1" x14ac:dyDescent="0.2">
      <c r="A116" s="20">
        <v>42274</v>
      </c>
      <c r="B116" s="16">
        <v>667.88549999999998</v>
      </c>
      <c r="C116" s="13" t="s">
        <v>77</v>
      </c>
      <c r="D116" s="13" t="s">
        <v>52</v>
      </c>
      <c r="E116" s="30" t="s">
        <v>58</v>
      </c>
      <c r="F116" s="22"/>
    </row>
    <row r="117" spans="1:6" s="25" customFormat="1" x14ac:dyDescent="0.2">
      <c r="A117" s="20">
        <v>42274</v>
      </c>
      <c r="B117" s="16">
        <v>122.0035</v>
      </c>
      <c r="C117" s="13" t="s">
        <v>77</v>
      </c>
      <c r="D117" s="22" t="s">
        <v>36</v>
      </c>
      <c r="E117" s="30" t="s">
        <v>58</v>
      </c>
      <c r="F117" s="13"/>
    </row>
    <row r="118" spans="1:6" x14ac:dyDescent="0.2">
      <c r="A118" s="20">
        <v>42285</v>
      </c>
      <c r="B118" s="16">
        <v>240.86749999999998</v>
      </c>
      <c r="C118" s="13" t="s">
        <v>95</v>
      </c>
      <c r="D118" s="13" t="s">
        <v>40</v>
      </c>
      <c r="E118" s="21" t="s">
        <v>61</v>
      </c>
    </row>
    <row r="119" spans="1:6" x14ac:dyDescent="0.2">
      <c r="A119" s="20">
        <v>42285</v>
      </c>
      <c r="B119" s="16">
        <v>214.0035</v>
      </c>
      <c r="C119" s="13" t="s">
        <v>95</v>
      </c>
      <c r="D119" s="13" t="s">
        <v>40</v>
      </c>
      <c r="E119" s="21" t="s">
        <v>61</v>
      </c>
    </row>
    <row r="120" spans="1:6" s="37" customFormat="1" x14ac:dyDescent="0.2">
      <c r="A120" s="27">
        <v>42293</v>
      </c>
      <c r="B120" s="28">
        <v>109.33049999999999</v>
      </c>
      <c r="C120" s="19" t="s">
        <v>57</v>
      </c>
      <c r="D120" s="19" t="s">
        <v>42</v>
      </c>
      <c r="E120" s="29" t="s">
        <v>45</v>
      </c>
      <c r="F120" s="36"/>
    </row>
    <row r="121" spans="1:6" s="36" customFormat="1" x14ac:dyDescent="0.2">
      <c r="A121" s="27">
        <v>42305</v>
      </c>
      <c r="B121" s="28">
        <v>471.54600000000005</v>
      </c>
      <c r="C121" s="13" t="s">
        <v>115</v>
      </c>
      <c r="D121" s="19" t="s">
        <v>44</v>
      </c>
      <c r="E121" s="38" t="s">
        <v>63</v>
      </c>
    </row>
    <row r="122" spans="1:6" x14ac:dyDescent="0.2">
      <c r="A122" s="20">
        <v>42305</v>
      </c>
      <c r="B122" s="16">
        <v>469.154</v>
      </c>
      <c r="C122" s="13" t="s">
        <v>138</v>
      </c>
      <c r="D122" s="13" t="s">
        <v>66</v>
      </c>
      <c r="E122" s="21" t="s">
        <v>63</v>
      </c>
    </row>
    <row r="123" spans="1:6" s="2" customFormat="1" x14ac:dyDescent="0.2">
      <c r="A123" s="45">
        <v>42305</v>
      </c>
      <c r="B123" s="46">
        <v>42.205000000000005</v>
      </c>
      <c r="C123" s="44" t="s">
        <v>166</v>
      </c>
      <c r="D123" s="44" t="s">
        <v>46</v>
      </c>
      <c r="E123" s="21" t="s">
        <v>32</v>
      </c>
      <c r="F123" s="25"/>
    </row>
    <row r="124" spans="1:6" x14ac:dyDescent="0.2">
      <c r="A124" s="20">
        <v>42308</v>
      </c>
      <c r="B124" s="16">
        <v>975.00450000000001</v>
      </c>
      <c r="C124" s="13" t="s">
        <v>60</v>
      </c>
      <c r="D124" s="13" t="s">
        <v>44</v>
      </c>
      <c r="E124" s="21" t="s">
        <v>59</v>
      </c>
    </row>
    <row r="125" spans="1:6" s="36" customFormat="1" x14ac:dyDescent="0.2">
      <c r="A125" s="27">
        <v>42308</v>
      </c>
      <c r="B125" s="28">
        <v>268.76650000000001</v>
      </c>
      <c r="C125" s="19" t="s">
        <v>139</v>
      </c>
      <c r="D125" s="19" t="s">
        <v>44</v>
      </c>
      <c r="E125" s="39" t="s">
        <v>35</v>
      </c>
    </row>
    <row r="126" spans="1:6" s="36" customFormat="1" x14ac:dyDescent="0.2">
      <c r="A126" s="27">
        <v>42308</v>
      </c>
      <c r="B126" s="28">
        <v>890.88199999999995</v>
      </c>
      <c r="C126" s="19" t="s">
        <v>97</v>
      </c>
      <c r="D126" s="19" t="s">
        <v>44</v>
      </c>
      <c r="E126" s="38" t="s">
        <v>59</v>
      </c>
    </row>
    <row r="127" spans="1:6" x14ac:dyDescent="0.2">
      <c r="A127" s="20">
        <v>42308</v>
      </c>
      <c r="B127" s="16">
        <v>742.14100000000008</v>
      </c>
      <c r="C127" s="13" t="s">
        <v>57</v>
      </c>
      <c r="D127" s="13" t="s">
        <v>44</v>
      </c>
      <c r="E127" s="21" t="s">
        <v>45</v>
      </c>
    </row>
    <row r="128" spans="1:6" s="25" customFormat="1" x14ac:dyDescent="0.2">
      <c r="A128" s="20">
        <v>42330</v>
      </c>
      <c r="B128" s="16">
        <v>179.99800000000002</v>
      </c>
      <c r="C128" s="13" t="s">
        <v>62</v>
      </c>
      <c r="D128" s="22" t="s">
        <v>36</v>
      </c>
      <c r="E128" s="30" t="s">
        <v>64</v>
      </c>
      <c r="F128" s="13"/>
    </row>
    <row r="129" spans="1:5" s="37" customFormat="1" x14ac:dyDescent="0.2">
      <c r="A129" s="27">
        <v>42332</v>
      </c>
      <c r="B129" s="28">
        <v>588.69650000000001</v>
      </c>
      <c r="C129" s="19" t="s">
        <v>73</v>
      </c>
      <c r="D129" s="19" t="s">
        <v>44</v>
      </c>
      <c r="E129" s="29" t="s">
        <v>35</v>
      </c>
    </row>
    <row r="130" spans="1:5" s="36" customFormat="1" x14ac:dyDescent="0.2">
      <c r="A130" s="27">
        <v>42338</v>
      </c>
      <c r="B130" s="28">
        <v>371.53049999999996</v>
      </c>
      <c r="C130" s="19" t="s">
        <v>98</v>
      </c>
      <c r="D130" s="19" t="s">
        <v>31</v>
      </c>
      <c r="E130" s="29" t="s">
        <v>63</v>
      </c>
    </row>
    <row r="131" spans="1:5" x14ac:dyDescent="0.2">
      <c r="A131" s="20">
        <v>42338</v>
      </c>
      <c r="B131" s="16">
        <v>124.43</v>
      </c>
      <c r="C131" s="19" t="s">
        <v>98</v>
      </c>
      <c r="D131" s="13" t="s">
        <v>42</v>
      </c>
      <c r="E131" s="30" t="s">
        <v>63</v>
      </c>
    </row>
    <row r="132" spans="1:5" x14ac:dyDescent="0.2">
      <c r="A132" s="20">
        <v>42369</v>
      </c>
      <c r="B132" s="16">
        <v>528.25250000000005</v>
      </c>
      <c r="C132" s="13" t="s">
        <v>65</v>
      </c>
      <c r="D132" s="13" t="s">
        <v>44</v>
      </c>
      <c r="E132" s="30" t="s">
        <v>35</v>
      </c>
    </row>
    <row r="133" spans="1:5" x14ac:dyDescent="0.2">
      <c r="A133" s="20">
        <v>42397</v>
      </c>
      <c r="B133" s="16">
        <v>462.58749999999998</v>
      </c>
      <c r="C133" s="13" t="s">
        <v>102</v>
      </c>
      <c r="D133" s="13" t="s">
        <v>44</v>
      </c>
      <c r="E133" s="30" t="s">
        <v>35</v>
      </c>
    </row>
    <row r="134" spans="1:5" x14ac:dyDescent="0.2">
      <c r="A134" s="20">
        <v>42397</v>
      </c>
      <c r="B134" s="16">
        <v>330.00399999999996</v>
      </c>
      <c r="C134" s="13" t="s">
        <v>102</v>
      </c>
      <c r="D134" s="13" t="s">
        <v>36</v>
      </c>
      <c r="E134" s="30" t="s">
        <v>35</v>
      </c>
    </row>
    <row r="135" spans="1:5" x14ac:dyDescent="0.2">
      <c r="A135" s="20">
        <v>42403</v>
      </c>
      <c r="B135" s="16">
        <v>724.20100000000002</v>
      </c>
      <c r="C135" s="13" t="s">
        <v>87</v>
      </c>
      <c r="D135" s="13" t="s">
        <v>44</v>
      </c>
      <c r="E135" s="30" t="s">
        <v>103</v>
      </c>
    </row>
    <row r="136" spans="1:5" x14ac:dyDescent="0.2">
      <c r="A136" s="20">
        <v>42403</v>
      </c>
      <c r="B136" s="16">
        <v>345.78199999999998</v>
      </c>
      <c r="C136" s="13" t="s">
        <v>87</v>
      </c>
      <c r="D136" s="13" t="s">
        <v>42</v>
      </c>
      <c r="E136" s="30" t="s">
        <v>103</v>
      </c>
    </row>
    <row r="137" spans="1:5" x14ac:dyDescent="0.2">
      <c r="A137" s="20">
        <v>42403</v>
      </c>
      <c r="B137" s="16">
        <v>906.49900000000002</v>
      </c>
      <c r="C137" s="13" t="s">
        <v>87</v>
      </c>
      <c r="D137" s="13" t="s">
        <v>36</v>
      </c>
      <c r="E137" s="30" t="s">
        <v>103</v>
      </c>
    </row>
    <row r="138" spans="1:5" x14ac:dyDescent="0.2">
      <c r="A138" s="20">
        <v>42422</v>
      </c>
      <c r="B138" s="16">
        <v>311.46599999999995</v>
      </c>
      <c r="C138" s="13" t="s">
        <v>104</v>
      </c>
      <c r="D138" s="13" t="s">
        <v>105</v>
      </c>
      <c r="E138" s="30" t="s">
        <v>106</v>
      </c>
    </row>
    <row r="139" spans="1:5" s="36" customFormat="1" x14ac:dyDescent="0.2">
      <c r="A139" s="27">
        <v>42423</v>
      </c>
      <c r="B139" s="28">
        <v>363.99799999999999</v>
      </c>
      <c r="C139" s="19" t="s">
        <v>104</v>
      </c>
      <c r="D139" s="19" t="s">
        <v>36</v>
      </c>
      <c r="E139" s="29" t="s">
        <v>106</v>
      </c>
    </row>
    <row r="140" spans="1:5" x14ac:dyDescent="0.2">
      <c r="A140" s="20">
        <v>42432</v>
      </c>
      <c r="B140" s="16">
        <v>171.994</v>
      </c>
      <c r="C140" s="13" t="s">
        <v>111</v>
      </c>
      <c r="D140" s="13" t="s">
        <v>42</v>
      </c>
      <c r="E140" s="30" t="s">
        <v>112</v>
      </c>
    </row>
    <row r="141" spans="1:5" x14ac:dyDescent="0.2">
      <c r="A141" s="20">
        <v>42433</v>
      </c>
      <c r="B141" s="16">
        <v>258.23250000000002</v>
      </c>
      <c r="C141" s="13" t="s">
        <v>91</v>
      </c>
      <c r="D141" s="13" t="s">
        <v>44</v>
      </c>
      <c r="E141" s="30" t="s">
        <v>45</v>
      </c>
    </row>
    <row r="142" spans="1:5" x14ac:dyDescent="0.2">
      <c r="A142" s="20">
        <v>42438</v>
      </c>
      <c r="B142" s="16">
        <v>50.001999999999995</v>
      </c>
      <c r="C142" s="13" t="s">
        <v>108</v>
      </c>
      <c r="D142" s="13" t="s">
        <v>67</v>
      </c>
      <c r="E142" s="30" t="s">
        <v>109</v>
      </c>
    </row>
    <row r="143" spans="1:5" x14ac:dyDescent="0.2">
      <c r="A143" s="20">
        <v>42440</v>
      </c>
      <c r="B143" s="16">
        <v>133.99799999999999</v>
      </c>
      <c r="C143" s="13" t="s">
        <v>91</v>
      </c>
      <c r="D143" s="13" t="s">
        <v>36</v>
      </c>
      <c r="E143" s="30" t="s">
        <v>45</v>
      </c>
    </row>
    <row r="144" spans="1:5" x14ac:dyDescent="0.2">
      <c r="A144" s="20">
        <v>42432</v>
      </c>
      <c r="B144" s="16">
        <v>223.99700000000001</v>
      </c>
      <c r="C144" s="13" t="s">
        <v>110</v>
      </c>
      <c r="D144" s="13" t="s">
        <v>36</v>
      </c>
      <c r="E144" s="30" t="s">
        <v>45</v>
      </c>
    </row>
    <row r="145" spans="1:5" x14ac:dyDescent="0.2">
      <c r="A145" s="20">
        <v>42450</v>
      </c>
      <c r="B145" s="16">
        <v>694.05949999999996</v>
      </c>
      <c r="C145" s="13" t="s">
        <v>115</v>
      </c>
      <c r="D145" s="13" t="s">
        <v>44</v>
      </c>
      <c r="E145" s="30" t="s">
        <v>37</v>
      </c>
    </row>
    <row r="146" spans="1:5" x14ac:dyDescent="0.2">
      <c r="A146" s="20">
        <v>42461</v>
      </c>
      <c r="B146" s="16">
        <v>423.78649999999999</v>
      </c>
      <c r="C146" s="13" t="s">
        <v>113</v>
      </c>
      <c r="D146" s="13" t="s">
        <v>44</v>
      </c>
      <c r="E146" s="30" t="s">
        <v>35</v>
      </c>
    </row>
    <row r="147" spans="1:5" s="36" customFormat="1" x14ac:dyDescent="0.2">
      <c r="A147" s="27">
        <v>42465</v>
      </c>
      <c r="B147" s="28">
        <v>424.24650000000003</v>
      </c>
      <c r="C147" s="19" t="s">
        <v>114</v>
      </c>
      <c r="D147" s="19" t="s">
        <v>44</v>
      </c>
      <c r="E147" s="29" t="s">
        <v>35</v>
      </c>
    </row>
    <row r="148" spans="1:5" x14ac:dyDescent="0.2">
      <c r="A148" s="20">
        <v>42465</v>
      </c>
      <c r="B148" s="16">
        <v>259.00299999999999</v>
      </c>
      <c r="C148" s="13" t="s">
        <v>114</v>
      </c>
      <c r="D148" s="13" t="s">
        <v>36</v>
      </c>
      <c r="E148" s="30" t="s">
        <v>35</v>
      </c>
    </row>
    <row r="149" spans="1:5" x14ac:dyDescent="0.2">
      <c r="A149" s="20">
        <v>42466</v>
      </c>
      <c r="B149" s="16">
        <v>51.358999999999995</v>
      </c>
      <c r="C149" s="13" t="s">
        <v>140</v>
      </c>
      <c r="D149" s="13" t="s">
        <v>42</v>
      </c>
      <c r="E149" s="30" t="s">
        <v>106</v>
      </c>
    </row>
    <row r="150" spans="1:5" x14ac:dyDescent="0.2">
      <c r="A150" s="20">
        <v>42466</v>
      </c>
      <c r="B150" s="16">
        <v>150.857</v>
      </c>
      <c r="C150" s="13" t="s">
        <v>140</v>
      </c>
      <c r="D150" s="13" t="s">
        <v>40</v>
      </c>
      <c r="E150" s="30" t="s">
        <v>106</v>
      </c>
    </row>
    <row r="151" spans="1:5" x14ac:dyDescent="0.2">
      <c r="A151" s="20">
        <v>42485</v>
      </c>
      <c r="B151" s="16">
        <v>362.99749999999995</v>
      </c>
      <c r="C151" s="13" t="s">
        <v>115</v>
      </c>
      <c r="D151" s="13" t="s">
        <v>36</v>
      </c>
      <c r="E151" s="30" t="s">
        <v>63</v>
      </c>
    </row>
    <row r="152" spans="1:5" x14ac:dyDescent="0.2">
      <c r="A152" s="20">
        <v>42488</v>
      </c>
      <c r="B152" s="16">
        <v>443.85399999999998</v>
      </c>
      <c r="C152" s="13" t="s">
        <v>117</v>
      </c>
      <c r="D152" s="13" t="s">
        <v>40</v>
      </c>
      <c r="E152" s="30" t="s">
        <v>45</v>
      </c>
    </row>
    <row r="153" spans="1:5" x14ac:dyDescent="0.2">
      <c r="A153" s="20">
        <v>42489</v>
      </c>
      <c r="B153" s="16">
        <v>780.4704999999999</v>
      </c>
      <c r="C153" s="13" t="s">
        <v>118</v>
      </c>
      <c r="D153" s="13" t="s">
        <v>40</v>
      </c>
      <c r="E153" s="30" t="s">
        <v>59</v>
      </c>
    </row>
    <row r="154" spans="1:5" x14ac:dyDescent="0.2">
      <c r="A154" s="20">
        <v>42485</v>
      </c>
      <c r="B154" s="16">
        <v>491.13049999999998</v>
      </c>
      <c r="C154" s="13" t="s">
        <v>115</v>
      </c>
      <c r="D154" s="13" t="s">
        <v>40</v>
      </c>
      <c r="E154" s="30" t="s">
        <v>63</v>
      </c>
    </row>
    <row r="155" spans="1:5" x14ac:dyDescent="0.2">
      <c r="A155" s="20">
        <v>42486</v>
      </c>
      <c r="B155" s="16">
        <v>114.08</v>
      </c>
      <c r="C155" s="13" t="s">
        <v>115</v>
      </c>
      <c r="D155" s="13" t="s">
        <v>68</v>
      </c>
      <c r="E155" s="30" t="s">
        <v>116</v>
      </c>
    </row>
    <row r="156" spans="1:5" x14ac:dyDescent="0.2">
      <c r="A156" s="20">
        <v>42486</v>
      </c>
      <c r="B156" s="16">
        <v>239.03900000000002</v>
      </c>
      <c r="C156" s="13" t="s">
        <v>119</v>
      </c>
      <c r="D156" s="13" t="s">
        <v>40</v>
      </c>
      <c r="E156" s="30" t="s">
        <v>32</v>
      </c>
    </row>
    <row r="157" spans="1:5" x14ac:dyDescent="0.2">
      <c r="A157" s="20">
        <v>42488</v>
      </c>
      <c r="B157" s="16">
        <v>116.4375</v>
      </c>
      <c r="C157" s="13" t="s">
        <v>117</v>
      </c>
      <c r="D157" s="13" t="s">
        <v>42</v>
      </c>
      <c r="E157" s="30" t="s">
        <v>45</v>
      </c>
    </row>
    <row r="158" spans="1:5" x14ac:dyDescent="0.2">
      <c r="A158" s="20">
        <v>42499</v>
      </c>
      <c r="B158" s="16">
        <v>114.96549999999999</v>
      </c>
      <c r="C158" s="13" t="s">
        <v>120</v>
      </c>
      <c r="D158" s="13" t="s">
        <v>42</v>
      </c>
      <c r="E158" s="30" t="s">
        <v>45</v>
      </c>
    </row>
    <row r="159" spans="1:5" x14ac:dyDescent="0.2">
      <c r="A159" s="20">
        <v>42499</v>
      </c>
      <c r="B159" s="16">
        <v>263.09699999999998</v>
      </c>
      <c r="C159" s="13" t="s">
        <v>120</v>
      </c>
      <c r="D159" s="13" t="s">
        <v>36</v>
      </c>
      <c r="E159" s="30" t="s">
        <v>45</v>
      </c>
    </row>
    <row r="160" spans="1:5" s="36" customFormat="1" x14ac:dyDescent="0.2">
      <c r="A160" s="27">
        <v>42503</v>
      </c>
      <c r="B160" s="28">
        <v>443.44000000000005</v>
      </c>
      <c r="C160" s="19" t="s">
        <v>121</v>
      </c>
      <c r="D160" s="19" t="s">
        <v>40</v>
      </c>
      <c r="E160" s="29" t="s">
        <v>35</v>
      </c>
    </row>
    <row r="161" spans="1:6" x14ac:dyDescent="0.2">
      <c r="A161" s="20">
        <v>42503</v>
      </c>
      <c r="B161" s="16">
        <v>214.0035</v>
      </c>
      <c r="C161" s="13" t="s">
        <v>121</v>
      </c>
      <c r="D161" s="13" t="s">
        <v>36</v>
      </c>
      <c r="E161" s="30" t="s">
        <v>35</v>
      </c>
    </row>
    <row r="162" spans="1:6" x14ac:dyDescent="0.2">
      <c r="A162" s="20">
        <v>42510</v>
      </c>
      <c r="B162" s="16">
        <v>395.88749999999999</v>
      </c>
      <c r="C162" s="13" t="s">
        <v>120</v>
      </c>
      <c r="D162" s="13" t="s">
        <v>44</v>
      </c>
      <c r="E162" s="30" t="s">
        <v>45</v>
      </c>
    </row>
    <row r="163" spans="1:6" x14ac:dyDescent="0.2">
      <c r="A163" s="20">
        <v>42510</v>
      </c>
      <c r="B163" s="16">
        <v>654.33850000000007</v>
      </c>
      <c r="C163" s="13" t="s">
        <v>122</v>
      </c>
      <c r="D163" s="13" t="s">
        <v>40</v>
      </c>
      <c r="E163" s="30" t="s">
        <v>45</v>
      </c>
    </row>
    <row r="164" spans="1:6" x14ac:dyDescent="0.2">
      <c r="A164" s="20">
        <v>42510</v>
      </c>
      <c r="B164" s="16">
        <v>161.83949999999999</v>
      </c>
      <c r="C164" s="13" t="s">
        <v>122</v>
      </c>
      <c r="D164" s="13" t="s">
        <v>42</v>
      </c>
      <c r="E164" s="30" t="s">
        <v>45</v>
      </c>
    </row>
    <row r="165" spans="1:6" x14ac:dyDescent="0.2">
      <c r="A165" s="42">
        <v>42510</v>
      </c>
      <c r="B165" s="10">
        <v>129.99600000000001</v>
      </c>
      <c r="C165" s="22" t="s">
        <v>122</v>
      </c>
      <c r="D165" s="22" t="s">
        <v>36</v>
      </c>
      <c r="E165" s="12" t="s">
        <v>45</v>
      </c>
      <c r="F165" s="11"/>
    </row>
    <row r="166" spans="1:6" x14ac:dyDescent="0.2">
      <c r="A166" s="20">
        <v>42516</v>
      </c>
      <c r="B166" s="10">
        <v>621.21850000000006</v>
      </c>
      <c r="C166" s="11" t="s">
        <v>141</v>
      </c>
      <c r="D166" s="11" t="s">
        <v>40</v>
      </c>
      <c r="E166" s="12" t="s">
        <v>35</v>
      </c>
    </row>
    <row r="167" spans="1:6" x14ac:dyDescent="0.2">
      <c r="A167" s="20">
        <v>42516</v>
      </c>
      <c r="B167" s="10">
        <v>330.49849999999998</v>
      </c>
      <c r="C167" s="11" t="s">
        <v>141</v>
      </c>
      <c r="D167" s="22" t="s">
        <v>36</v>
      </c>
      <c r="E167" s="12" t="s">
        <v>35</v>
      </c>
    </row>
    <row r="168" spans="1:6" x14ac:dyDescent="0.2">
      <c r="A168" s="20"/>
      <c r="C168" s="13"/>
      <c r="D168" s="13"/>
      <c r="E168" s="30"/>
    </row>
    <row r="169" spans="1:6" s="71" customFormat="1" ht="30" x14ac:dyDescent="0.2">
      <c r="A169" s="33" t="s">
        <v>168</v>
      </c>
      <c r="B169" s="100">
        <f>SUM(B6:B168)</f>
        <v>47657.84375</v>
      </c>
      <c r="C169" s="72"/>
      <c r="D169" s="72"/>
      <c r="E169" s="73"/>
    </row>
    <row r="170" spans="1:6" s="78" customFormat="1" ht="15" x14ac:dyDescent="0.2">
      <c r="A170" s="74"/>
      <c r="B170" s="75" t="s">
        <v>25</v>
      </c>
      <c r="C170" s="76"/>
      <c r="D170" s="76"/>
      <c r="E170" s="77"/>
    </row>
    <row r="171" spans="1:6" s="78" customFormat="1" ht="15" x14ac:dyDescent="0.2">
      <c r="A171" s="79"/>
      <c r="B171" s="80"/>
      <c r="C171" s="81"/>
      <c r="D171" s="81"/>
      <c r="E171" s="82"/>
    </row>
    <row r="172" spans="1:6" s="78" customFormat="1" ht="28.5" x14ac:dyDescent="0.2">
      <c r="A172" s="79" t="s">
        <v>26</v>
      </c>
      <c r="B172" s="83"/>
      <c r="C172" s="81"/>
      <c r="D172" s="81"/>
      <c r="E172" s="82"/>
    </row>
    <row r="173" spans="1:6" s="78" customFormat="1" ht="14.25" x14ac:dyDescent="0.2">
      <c r="A173" s="84"/>
      <c r="B173" s="85"/>
      <c r="C173" s="86"/>
      <c r="D173" s="86"/>
      <c r="E173" s="87"/>
    </row>
  </sheetData>
  <mergeCells count="4">
    <mergeCell ref="A3:E3"/>
    <mergeCell ref="A2:B2"/>
    <mergeCell ref="C2:E2"/>
    <mergeCell ref="A1:E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zoomScaleSheetLayoutView="55" workbookViewId="0">
      <selection activeCell="F12" sqref="F12"/>
    </sheetView>
  </sheetViews>
  <sheetFormatPr defaultColWidth="9.140625" defaultRowHeight="12.75" x14ac:dyDescent="0.2"/>
  <cols>
    <col min="1" max="1" width="23.5703125" style="4" bestFit="1" customWidth="1"/>
    <col min="2" max="2" width="23" style="50" customWidth="1"/>
    <col min="3" max="3" width="73.28515625" style="4" customWidth="1"/>
    <col min="4" max="4" width="17" style="4" customWidth="1"/>
    <col min="5" max="5" width="16.140625" style="4" customWidth="1"/>
    <col min="6" max="6" width="18.7109375" style="5" customWidth="1"/>
    <col min="7" max="16384" width="9.140625" style="5"/>
  </cols>
  <sheetData>
    <row r="1" spans="1:6" s="4" customFormat="1" ht="35.25" customHeight="1" x14ac:dyDescent="0.2">
      <c r="A1" s="104" t="s">
        <v>125</v>
      </c>
      <c r="B1" s="104"/>
      <c r="C1" s="104"/>
      <c r="D1" s="104"/>
      <c r="E1" s="104"/>
      <c r="F1" s="47"/>
    </row>
    <row r="2" spans="1:6" s="1" customFormat="1" ht="35.25" customHeight="1" x14ac:dyDescent="0.2">
      <c r="A2" s="102" t="s">
        <v>30</v>
      </c>
      <c r="B2" s="102"/>
      <c r="C2" s="102" t="s">
        <v>124</v>
      </c>
      <c r="D2" s="102"/>
      <c r="E2" s="102"/>
      <c r="F2" s="15"/>
    </row>
    <row r="3" spans="1:6" s="3" customFormat="1" ht="35.25" customHeight="1" x14ac:dyDescent="0.25">
      <c r="A3" s="102" t="s">
        <v>28</v>
      </c>
      <c r="B3" s="102"/>
      <c r="C3" s="102"/>
      <c r="D3" s="102"/>
      <c r="E3" s="102"/>
      <c r="F3" s="48"/>
    </row>
    <row r="4" spans="1:6" s="88" customFormat="1" ht="31.5" x14ac:dyDescent="0.2">
      <c r="A4" s="101" t="s">
        <v>9</v>
      </c>
      <c r="B4" s="55" t="s">
        <v>1</v>
      </c>
      <c r="C4" s="101"/>
      <c r="D4" s="101"/>
      <c r="E4" s="101"/>
      <c r="F4" s="66"/>
    </row>
    <row r="5" spans="1:6" s="90" customFormat="1" x14ac:dyDescent="0.2">
      <c r="A5" s="66" t="s">
        <v>2</v>
      </c>
      <c r="B5" s="121" t="s">
        <v>25</v>
      </c>
      <c r="C5" s="66" t="s">
        <v>10</v>
      </c>
      <c r="D5" s="66" t="s">
        <v>11</v>
      </c>
      <c r="E5" s="66" t="s">
        <v>5</v>
      </c>
      <c r="F5" s="89"/>
    </row>
    <row r="6" spans="1:6" x14ac:dyDescent="0.2">
      <c r="A6" s="115">
        <v>42240</v>
      </c>
      <c r="B6" s="46">
        <v>1145</v>
      </c>
      <c r="C6" s="44" t="s">
        <v>165</v>
      </c>
      <c r="D6" s="44" t="s">
        <v>48</v>
      </c>
      <c r="E6" s="44" t="s">
        <v>32</v>
      </c>
      <c r="F6" s="127"/>
    </row>
    <row r="8" spans="1:6" x14ac:dyDescent="0.2">
      <c r="A8" s="47"/>
      <c r="B8" s="53"/>
      <c r="C8" s="47"/>
      <c r="D8" s="47"/>
      <c r="E8" s="47"/>
      <c r="F8" s="47"/>
    </row>
    <row r="9" spans="1:6" s="90" customFormat="1" ht="31.5" x14ac:dyDescent="0.2">
      <c r="A9" s="129" t="s">
        <v>9</v>
      </c>
      <c r="B9" s="130" t="s">
        <v>22</v>
      </c>
      <c r="C9" s="129"/>
      <c r="D9" s="129"/>
      <c r="E9" s="129"/>
      <c r="F9" s="89"/>
    </row>
    <row r="10" spans="1:6" s="90" customFormat="1" x14ac:dyDescent="0.2">
      <c r="A10" s="66" t="s">
        <v>2</v>
      </c>
      <c r="B10" s="121" t="s">
        <v>25</v>
      </c>
      <c r="C10" s="66" t="s">
        <v>10</v>
      </c>
      <c r="D10" s="66" t="s">
        <v>11</v>
      </c>
      <c r="E10" s="66" t="s">
        <v>5</v>
      </c>
      <c r="F10" s="89"/>
    </row>
    <row r="11" spans="1:6" x14ac:dyDescent="0.2">
      <c r="A11" s="115">
        <v>42510</v>
      </c>
      <c r="B11" s="46">
        <v>1949.9975000000002</v>
      </c>
      <c r="C11" s="44" t="s">
        <v>199</v>
      </c>
      <c r="D11" s="44" t="s">
        <v>162</v>
      </c>
      <c r="E11" s="44" t="s">
        <v>45</v>
      </c>
      <c r="F11" s="47"/>
    </row>
    <row r="12" spans="1:6" x14ac:dyDescent="0.2">
      <c r="A12" s="115"/>
      <c r="B12" s="46"/>
      <c r="C12" s="44"/>
      <c r="D12" s="44"/>
      <c r="E12" s="47"/>
      <c r="F12" s="47"/>
    </row>
    <row r="13" spans="1:6" s="81" customFormat="1" ht="61.5" customHeight="1" x14ac:dyDescent="0.2">
      <c r="A13" s="131" t="s">
        <v>169</v>
      </c>
      <c r="B13" s="117">
        <f>SUM(B6:B11)</f>
        <v>3094.9975000000004</v>
      </c>
      <c r="C13" s="132"/>
      <c r="D13" s="132"/>
      <c r="E13" s="132"/>
    </row>
    <row r="14" spans="1:6" s="91" customFormat="1" ht="15" x14ac:dyDescent="0.2">
      <c r="A14" s="93"/>
      <c r="B14" s="92" t="s">
        <v>25</v>
      </c>
      <c r="C14" s="93"/>
      <c r="D14" s="93"/>
      <c r="E14" s="93"/>
    </row>
    <row r="15" spans="1:6" s="91" customFormat="1" ht="15" x14ac:dyDescent="0.2">
      <c r="A15" s="93"/>
      <c r="B15" s="92"/>
      <c r="C15" s="93"/>
      <c r="D15" s="93"/>
      <c r="E15" s="93"/>
    </row>
    <row r="16" spans="1:6" s="91" customFormat="1" ht="28.5" x14ac:dyDescent="0.2">
      <c r="A16" s="93" t="s">
        <v>26</v>
      </c>
      <c r="B16" s="94"/>
      <c r="C16" s="93"/>
      <c r="D16" s="93"/>
      <c r="E16" s="93"/>
    </row>
    <row r="17" spans="1:5" s="59" customFormat="1" ht="15" x14ac:dyDescent="0.25">
      <c r="A17" s="133"/>
      <c r="B17" s="134"/>
      <c r="C17" s="133"/>
      <c r="D17" s="133"/>
      <c r="E17" s="133"/>
    </row>
  </sheetData>
  <mergeCells count="4">
    <mergeCell ref="A3:E3"/>
    <mergeCell ref="A1:E1"/>
    <mergeCell ref="A2:B2"/>
    <mergeCell ref="C2:E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6" zoomScaleSheetLayoutView="90" workbookViewId="0">
      <selection activeCell="H20" sqref="H20"/>
    </sheetView>
  </sheetViews>
  <sheetFormatPr defaultColWidth="9.140625" defaultRowHeight="12.75" x14ac:dyDescent="0.2"/>
  <cols>
    <col min="1" max="1" width="24.140625" style="8" bestFit="1" customWidth="1"/>
    <col min="2" max="2" width="31.42578125" style="8" customWidth="1"/>
    <col min="3" max="3" width="24.7109375" style="8" customWidth="1"/>
    <col min="4" max="4" width="21.7109375" style="8" bestFit="1" customWidth="1"/>
    <col min="5" max="5" width="28.140625" style="8" customWidth="1"/>
    <col min="6" max="16384" width="9.140625" style="9"/>
  </cols>
  <sheetData>
    <row r="1" spans="1:5" ht="35.25" customHeight="1" x14ac:dyDescent="0.2">
      <c r="A1" s="104" t="s">
        <v>125</v>
      </c>
      <c r="B1" s="104"/>
      <c r="C1" s="104"/>
      <c r="D1" s="104"/>
      <c r="E1" s="104"/>
    </row>
    <row r="2" spans="1:5" ht="36" customHeight="1" x14ac:dyDescent="0.2">
      <c r="A2" s="102" t="s">
        <v>30</v>
      </c>
      <c r="B2" s="102"/>
      <c r="C2" s="102" t="s">
        <v>124</v>
      </c>
      <c r="D2" s="102"/>
      <c r="E2" s="102"/>
    </row>
    <row r="3" spans="1:5" ht="35.25" customHeight="1" x14ac:dyDescent="0.2">
      <c r="A3" s="102" t="s">
        <v>29</v>
      </c>
      <c r="B3" s="135"/>
      <c r="C3" s="135"/>
      <c r="D3" s="135"/>
      <c r="E3" s="135"/>
    </row>
    <row r="4" spans="1:5" s="98" customFormat="1" ht="15.75" x14ac:dyDescent="0.2">
      <c r="A4" s="101" t="s">
        <v>15</v>
      </c>
      <c r="B4" s="105"/>
      <c r="C4" s="105"/>
      <c r="D4" s="105"/>
      <c r="E4" s="105"/>
    </row>
    <row r="5" spans="1:5" s="98" customFormat="1" x14ac:dyDescent="0.2">
      <c r="A5" s="88" t="s">
        <v>2</v>
      </c>
      <c r="B5" s="88" t="s">
        <v>16</v>
      </c>
      <c r="C5" s="88" t="s">
        <v>17</v>
      </c>
      <c r="D5" s="88" t="s">
        <v>18</v>
      </c>
      <c r="E5" s="88"/>
    </row>
    <row r="8" spans="1:5" s="97" customFormat="1" ht="15.75" x14ac:dyDescent="0.2">
      <c r="A8" s="129" t="s">
        <v>19</v>
      </c>
      <c r="B8" s="136"/>
      <c r="C8" s="136"/>
      <c r="D8" s="136"/>
      <c r="E8" s="136"/>
    </row>
    <row r="9" spans="1:5" s="98" customFormat="1" x14ac:dyDescent="0.2">
      <c r="A9" s="88" t="s">
        <v>2</v>
      </c>
      <c r="B9" s="88" t="s">
        <v>16</v>
      </c>
      <c r="C9" s="88" t="s">
        <v>20</v>
      </c>
      <c r="D9" s="88" t="s">
        <v>21</v>
      </c>
      <c r="E9" s="88"/>
    </row>
    <row r="10" spans="1:5" ht="25.5" x14ac:dyDescent="0.2">
      <c r="A10" s="111">
        <v>42634</v>
      </c>
      <c r="B10" s="4" t="s">
        <v>187</v>
      </c>
      <c r="C10" s="4" t="s">
        <v>188</v>
      </c>
      <c r="D10" s="4" t="s">
        <v>189</v>
      </c>
      <c r="E10" s="4"/>
    </row>
    <row r="11" spans="1:5" x14ac:dyDescent="0.2">
      <c r="A11" s="111">
        <v>42653</v>
      </c>
      <c r="B11" s="4" t="s">
        <v>190</v>
      </c>
      <c r="C11" s="4" t="s">
        <v>191</v>
      </c>
      <c r="D11" s="4" t="s">
        <v>189</v>
      </c>
      <c r="E11" s="4"/>
    </row>
    <row r="12" spans="1:5" x14ac:dyDescent="0.2">
      <c r="A12" s="111">
        <v>42692</v>
      </c>
      <c r="B12" s="4" t="s">
        <v>192</v>
      </c>
      <c r="C12" s="4" t="s">
        <v>193</v>
      </c>
      <c r="D12" s="4" t="s">
        <v>189</v>
      </c>
      <c r="E12" s="4"/>
    </row>
    <row r="13" spans="1:5" x14ac:dyDescent="0.2">
      <c r="A13" s="111">
        <v>42702</v>
      </c>
      <c r="B13" s="4" t="s">
        <v>194</v>
      </c>
      <c r="C13" s="4" t="s">
        <v>195</v>
      </c>
      <c r="D13" s="4" t="s">
        <v>189</v>
      </c>
      <c r="E13" s="4"/>
    </row>
    <row r="14" spans="1:5" x14ac:dyDescent="0.2">
      <c r="A14" s="111">
        <v>42418</v>
      </c>
      <c r="B14" s="4" t="s">
        <v>196</v>
      </c>
      <c r="C14" s="4" t="s">
        <v>197</v>
      </c>
      <c r="D14" s="4" t="s">
        <v>189</v>
      </c>
      <c r="E14" s="4"/>
    </row>
    <row r="15" spans="1:5" ht="25.5" x14ac:dyDescent="0.2">
      <c r="A15" s="111">
        <v>42503</v>
      </c>
      <c r="B15" s="4" t="s">
        <v>130</v>
      </c>
      <c r="C15" s="4" t="s">
        <v>198</v>
      </c>
      <c r="D15" s="4" t="s">
        <v>189</v>
      </c>
      <c r="E15" s="4"/>
    </row>
    <row r="16" spans="1:5" x14ac:dyDescent="0.2">
      <c r="A16" s="4"/>
      <c r="B16" s="4"/>
      <c r="C16" s="4"/>
      <c r="D16" s="4"/>
      <c r="E16" s="4"/>
    </row>
    <row r="18" spans="1:5" s="95" customFormat="1" ht="45" x14ac:dyDescent="0.2">
      <c r="A18" s="131" t="s">
        <v>170</v>
      </c>
      <c r="B18" s="117">
        <f>SUM(B6:B16)</f>
        <v>0</v>
      </c>
      <c r="C18" s="137"/>
      <c r="D18" s="138"/>
      <c r="E18" s="138"/>
    </row>
    <row r="19" spans="1:5" s="95" customFormat="1" ht="15" x14ac:dyDescent="0.2">
      <c r="A19" s="93"/>
      <c r="B19" s="92" t="s">
        <v>25</v>
      </c>
      <c r="C19" s="93"/>
      <c r="D19" s="93"/>
      <c r="E19" s="93"/>
    </row>
    <row r="20" spans="1:5" s="95" customFormat="1" ht="15" x14ac:dyDescent="0.2">
      <c r="A20" s="93"/>
      <c r="B20" s="92"/>
      <c r="C20" s="93"/>
      <c r="D20" s="93"/>
      <c r="E20" s="93"/>
    </row>
    <row r="21" spans="1:5" s="95" customFormat="1" ht="28.5" x14ac:dyDescent="0.2">
      <c r="A21" s="93" t="s">
        <v>26</v>
      </c>
      <c r="B21" s="94"/>
      <c r="C21" s="96"/>
      <c r="D21" s="96"/>
      <c r="E21" s="96"/>
    </row>
    <row r="22" spans="1:5" s="95" customFormat="1" ht="15" x14ac:dyDescent="0.2">
      <c r="A22" s="96"/>
      <c r="B22" s="96"/>
      <c r="C22" s="96"/>
      <c r="D22" s="96"/>
      <c r="E22" s="96"/>
    </row>
    <row r="25" spans="1:5" x14ac:dyDescent="0.2">
      <c r="A25" s="139"/>
    </row>
  </sheetData>
  <mergeCells count="4">
    <mergeCell ref="A3:E3"/>
    <mergeCell ref="A1:E1"/>
    <mergeCell ref="A2:B2"/>
    <mergeCell ref="C2:E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B31" sqref="B31"/>
    </sheetView>
  </sheetViews>
  <sheetFormatPr defaultColWidth="9.140625" defaultRowHeight="12.75" x14ac:dyDescent="0.2"/>
  <cols>
    <col min="1" max="1" width="23.85546875" style="4" customWidth="1"/>
    <col min="2" max="2" width="23.140625" style="50" customWidth="1"/>
    <col min="3" max="3" width="47.7109375" style="4" customWidth="1"/>
    <col min="4" max="4" width="27.140625" style="4" customWidth="1"/>
    <col min="5" max="5" width="28.140625" style="4" customWidth="1"/>
    <col min="6" max="16384" width="9.140625" style="5"/>
  </cols>
  <sheetData>
    <row r="1" spans="1:6" ht="35.25" customHeight="1" x14ac:dyDescent="0.2">
      <c r="A1" s="104" t="s">
        <v>125</v>
      </c>
      <c r="B1" s="104"/>
      <c r="C1" s="104"/>
      <c r="D1" s="104"/>
      <c r="E1" s="104"/>
    </row>
    <row r="2" spans="1:6" ht="35.25" customHeight="1" x14ac:dyDescent="0.2">
      <c r="A2" s="102" t="s">
        <v>30</v>
      </c>
      <c r="B2" s="102"/>
      <c r="C2" s="102" t="s">
        <v>124</v>
      </c>
      <c r="D2" s="102"/>
      <c r="E2" s="102"/>
    </row>
    <row r="3" spans="1:6" ht="35.25" customHeight="1" x14ac:dyDescent="0.2">
      <c r="A3" s="102" t="s">
        <v>12</v>
      </c>
      <c r="B3" s="103"/>
      <c r="C3" s="103"/>
      <c r="D3" s="103"/>
      <c r="E3" s="103"/>
    </row>
    <row r="4" spans="1:6" s="90" customFormat="1" ht="31.5" x14ac:dyDescent="0.2">
      <c r="A4" s="101" t="s">
        <v>12</v>
      </c>
      <c r="B4" s="55" t="s">
        <v>1</v>
      </c>
      <c r="C4" s="105"/>
      <c r="D4" s="105"/>
      <c r="E4" s="105"/>
    </row>
    <row r="5" spans="1:6" s="90" customFormat="1" ht="25.5" x14ac:dyDescent="0.2">
      <c r="A5" s="88" t="s">
        <v>2</v>
      </c>
      <c r="B5" s="106" t="s">
        <v>3</v>
      </c>
      <c r="C5" s="88" t="s">
        <v>13</v>
      </c>
      <c r="D5" s="88"/>
      <c r="E5" s="88" t="s">
        <v>14</v>
      </c>
    </row>
    <row r="6" spans="1:6" x14ac:dyDescent="0.2">
      <c r="A6" s="107">
        <v>42192</v>
      </c>
      <c r="B6" s="58">
        <v>78.260000000000005</v>
      </c>
      <c r="C6" s="14" t="s">
        <v>163</v>
      </c>
      <c r="D6" s="14" t="s">
        <v>38</v>
      </c>
      <c r="E6" s="14" t="s">
        <v>37</v>
      </c>
      <c r="F6" s="108"/>
    </row>
    <row r="7" spans="1:6" x14ac:dyDescent="0.2">
      <c r="A7" s="107">
        <v>42430</v>
      </c>
      <c r="B7" s="58">
        <v>49.99</v>
      </c>
      <c r="C7" s="14" t="s">
        <v>167</v>
      </c>
      <c r="D7" s="14" t="s">
        <v>149</v>
      </c>
      <c r="E7" s="14" t="s">
        <v>32</v>
      </c>
      <c r="F7" s="108"/>
    </row>
    <row r="8" spans="1:6" x14ac:dyDescent="0.2">
      <c r="A8" s="107">
        <v>42430</v>
      </c>
      <c r="B8" s="58">
        <v>815</v>
      </c>
      <c r="C8" s="14" t="s">
        <v>90</v>
      </c>
      <c r="D8" s="14" t="s">
        <v>148</v>
      </c>
      <c r="E8" s="14" t="s">
        <v>32</v>
      </c>
      <c r="F8" s="108"/>
    </row>
    <row r="9" spans="1:6" x14ac:dyDescent="0.2">
      <c r="A9" s="107">
        <v>42520</v>
      </c>
      <c r="B9" s="58">
        <v>33.74</v>
      </c>
      <c r="C9" s="14" t="s">
        <v>167</v>
      </c>
      <c r="D9" s="14" t="s">
        <v>149</v>
      </c>
      <c r="E9" s="14" t="s">
        <v>32</v>
      </c>
      <c r="F9" s="108"/>
    </row>
    <row r="10" spans="1:6" x14ac:dyDescent="0.2">
      <c r="A10" s="107">
        <v>42544</v>
      </c>
      <c r="B10" s="58">
        <v>91</v>
      </c>
      <c r="C10" s="14" t="s">
        <v>143</v>
      </c>
      <c r="D10" s="14" t="s">
        <v>38</v>
      </c>
      <c r="E10" s="14" t="s">
        <v>58</v>
      </c>
      <c r="F10" s="108"/>
    </row>
    <row r="11" spans="1:6" x14ac:dyDescent="0.2">
      <c r="A11" s="107"/>
      <c r="B11" s="58"/>
      <c r="C11" s="14"/>
      <c r="D11" s="14"/>
      <c r="E11" s="14"/>
      <c r="F11" s="108"/>
    </row>
    <row r="12" spans="1:6" s="90" customFormat="1" ht="31.5" x14ac:dyDescent="0.2">
      <c r="A12" s="101" t="s">
        <v>12</v>
      </c>
      <c r="B12" s="55" t="s">
        <v>22</v>
      </c>
      <c r="C12" s="105"/>
      <c r="D12" s="105"/>
      <c r="E12" s="105"/>
    </row>
    <row r="13" spans="1:6" s="90" customFormat="1" ht="25.5" x14ac:dyDescent="0.2">
      <c r="A13" s="88" t="s">
        <v>2</v>
      </c>
      <c r="B13" s="106" t="s">
        <v>3</v>
      </c>
      <c r="C13" s="88" t="s">
        <v>13</v>
      </c>
      <c r="D13" s="88"/>
      <c r="E13" s="88" t="s">
        <v>14</v>
      </c>
    </row>
    <row r="14" spans="1:6" s="110" customFormat="1" x14ac:dyDescent="0.2">
      <c r="A14" s="107">
        <v>42186</v>
      </c>
      <c r="B14" s="58">
        <v>243.87</v>
      </c>
      <c r="C14" s="14" t="s">
        <v>50</v>
      </c>
      <c r="D14" s="14" t="s">
        <v>39</v>
      </c>
      <c r="E14" s="109" t="s">
        <v>32</v>
      </c>
    </row>
    <row r="15" spans="1:6" s="110" customFormat="1" x14ac:dyDescent="0.2">
      <c r="A15" s="107">
        <v>42217</v>
      </c>
      <c r="B15" s="58">
        <v>221.55</v>
      </c>
      <c r="C15" s="14" t="s">
        <v>50</v>
      </c>
      <c r="D15" s="14" t="s">
        <v>39</v>
      </c>
      <c r="E15" s="109" t="s">
        <v>32</v>
      </c>
    </row>
    <row r="16" spans="1:6" x14ac:dyDescent="0.2">
      <c r="A16" s="107">
        <v>42248</v>
      </c>
      <c r="B16" s="58">
        <v>319.57</v>
      </c>
      <c r="C16" s="14" t="s">
        <v>50</v>
      </c>
      <c r="D16" s="14" t="s">
        <v>39</v>
      </c>
      <c r="E16" s="4" t="s">
        <v>32</v>
      </c>
    </row>
    <row r="17" spans="1:5" x14ac:dyDescent="0.2">
      <c r="A17" s="107">
        <v>42271</v>
      </c>
      <c r="B17" s="58">
        <v>3450</v>
      </c>
      <c r="C17" s="14" t="s">
        <v>150</v>
      </c>
      <c r="D17" s="14" t="s">
        <v>151</v>
      </c>
      <c r="E17" s="4" t="s">
        <v>32</v>
      </c>
    </row>
    <row r="18" spans="1:5" x14ac:dyDescent="0.2">
      <c r="A18" s="107">
        <v>42278</v>
      </c>
      <c r="B18" s="58">
        <v>242.04</v>
      </c>
      <c r="C18" s="14" t="s">
        <v>50</v>
      </c>
      <c r="D18" s="14" t="s">
        <v>39</v>
      </c>
      <c r="E18" s="4" t="s">
        <v>32</v>
      </c>
    </row>
    <row r="19" spans="1:5" x14ac:dyDescent="0.2">
      <c r="A19" s="111">
        <v>42283</v>
      </c>
      <c r="B19" s="58">
        <v>3450</v>
      </c>
      <c r="C19" s="14" t="s">
        <v>150</v>
      </c>
      <c r="D19" s="14" t="s">
        <v>151</v>
      </c>
      <c r="E19" s="4" t="s">
        <v>32</v>
      </c>
    </row>
    <row r="20" spans="1:5" x14ac:dyDescent="0.2">
      <c r="A20" s="107">
        <v>42309</v>
      </c>
      <c r="B20" s="58">
        <v>186.91</v>
      </c>
      <c r="C20" s="14" t="s">
        <v>50</v>
      </c>
      <c r="D20" s="14" t="s">
        <v>39</v>
      </c>
      <c r="E20" s="4" t="s">
        <v>32</v>
      </c>
    </row>
    <row r="21" spans="1:5" x14ac:dyDescent="0.2">
      <c r="A21" s="107">
        <v>42318</v>
      </c>
      <c r="B21" s="58">
        <v>3450</v>
      </c>
      <c r="C21" s="14" t="s">
        <v>150</v>
      </c>
      <c r="D21" s="14" t="s">
        <v>151</v>
      </c>
      <c r="E21" s="4" t="s">
        <v>32</v>
      </c>
    </row>
    <row r="22" spans="1:5" x14ac:dyDescent="0.2">
      <c r="A22" s="107">
        <v>42339</v>
      </c>
      <c r="B22" s="58">
        <v>207.19</v>
      </c>
      <c r="C22" s="14" t="s">
        <v>50</v>
      </c>
      <c r="D22" s="14" t="s">
        <v>39</v>
      </c>
      <c r="E22" s="4" t="s">
        <v>32</v>
      </c>
    </row>
    <row r="23" spans="1:5" x14ac:dyDescent="0.2">
      <c r="A23" s="107">
        <v>42347</v>
      </c>
      <c r="B23" s="58">
        <v>3450</v>
      </c>
      <c r="C23" s="14" t="s">
        <v>150</v>
      </c>
      <c r="D23" s="14" t="s">
        <v>151</v>
      </c>
      <c r="E23" s="4" t="s">
        <v>32</v>
      </c>
    </row>
    <row r="24" spans="1:5" x14ac:dyDescent="0.2">
      <c r="A24" s="107">
        <v>42370</v>
      </c>
      <c r="B24" s="58">
        <v>224.19</v>
      </c>
      <c r="C24" s="14" t="s">
        <v>50</v>
      </c>
      <c r="D24" s="14" t="s">
        <v>39</v>
      </c>
      <c r="E24" s="4" t="s">
        <v>32</v>
      </c>
    </row>
    <row r="25" spans="1:5" x14ac:dyDescent="0.2">
      <c r="A25" s="107">
        <v>42401</v>
      </c>
      <c r="B25" s="58">
        <v>297.83999999999997</v>
      </c>
      <c r="C25" s="14" t="s">
        <v>50</v>
      </c>
      <c r="D25" s="14" t="s">
        <v>39</v>
      </c>
      <c r="E25" s="4" t="s">
        <v>32</v>
      </c>
    </row>
    <row r="26" spans="1:5" x14ac:dyDescent="0.2">
      <c r="A26" s="107">
        <v>42423</v>
      </c>
      <c r="B26" s="58">
        <v>499.99699999999996</v>
      </c>
      <c r="C26" s="14" t="s">
        <v>153</v>
      </c>
      <c r="D26" s="14" t="s">
        <v>148</v>
      </c>
      <c r="E26" s="14" t="s">
        <v>45</v>
      </c>
    </row>
    <row r="27" spans="1:5" x14ac:dyDescent="0.2">
      <c r="A27" s="107">
        <v>42423</v>
      </c>
      <c r="B27" s="58">
        <v>287.5</v>
      </c>
      <c r="C27" s="14" t="s">
        <v>154</v>
      </c>
      <c r="D27" s="14" t="s">
        <v>148</v>
      </c>
      <c r="E27" s="14" t="s">
        <v>32</v>
      </c>
    </row>
    <row r="28" spans="1:5" x14ac:dyDescent="0.2">
      <c r="A28" s="107">
        <v>42430</v>
      </c>
      <c r="B28" s="58">
        <v>266.7</v>
      </c>
      <c r="C28" s="14" t="s">
        <v>50</v>
      </c>
      <c r="D28" s="14" t="s">
        <v>39</v>
      </c>
      <c r="E28" s="4" t="s">
        <v>32</v>
      </c>
    </row>
    <row r="29" spans="1:5" x14ac:dyDescent="0.2">
      <c r="A29" s="107">
        <v>42438</v>
      </c>
      <c r="B29" s="58">
        <v>373.75</v>
      </c>
      <c r="C29" s="14" t="s">
        <v>156</v>
      </c>
      <c r="D29" s="14" t="s">
        <v>148</v>
      </c>
      <c r="E29" s="14" t="s">
        <v>35</v>
      </c>
    </row>
    <row r="30" spans="1:5" x14ac:dyDescent="0.2">
      <c r="A30" s="107">
        <v>42461</v>
      </c>
      <c r="B30" s="58">
        <v>575</v>
      </c>
      <c r="C30" s="14" t="s">
        <v>164</v>
      </c>
      <c r="D30" s="14" t="s">
        <v>148</v>
      </c>
      <c r="E30" s="14" t="s">
        <v>32</v>
      </c>
    </row>
    <row r="31" spans="1:5" x14ac:dyDescent="0.2">
      <c r="A31" s="107">
        <v>42461</v>
      </c>
      <c r="B31" s="58">
        <v>312.8</v>
      </c>
      <c r="C31" s="14" t="s">
        <v>50</v>
      </c>
      <c r="D31" s="14" t="s">
        <v>39</v>
      </c>
      <c r="E31" s="4" t="s">
        <v>32</v>
      </c>
    </row>
    <row r="32" spans="1:5" x14ac:dyDescent="0.2">
      <c r="A32" s="107">
        <v>42491</v>
      </c>
      <c r="B32" s="58">
        <v>29.85</v>
      </c>
      <c r="C32" s="14" t="s">
        <v>50</v>
      </c>
      <c r="D32" s="14" t="s">
        <v>39</v>
      </c>
      <c r="E32" s="4" t="s">
        <v>32</v>
      </c>
    </row>
    <row r="33" spans="1:5" x14ac:dyDescent="0.2">
      <c r="A33" s="112">
        <v>42522</v>
      </c>
      <c r="B33" s="113">
        <v>82.35</v>
      </c>
      <c r="C33" s="109" t="s">
        <v>50</v>
      </c>
      <c r="D33" s="109" t="s">
        <v>39</v>
      </c>
      <c r="E33" s="114" t="s">
        <v>32</v>
      </c>
    </row>
    <row r="34" spans="1:5" x14ac:dyDescent="0.2">
      <c r="A34" s="107">
        <v>42522</v>
      </c>
      <c r="B34" s="58">
        <v>474.99600000000004</v>
      </c>
      <c r="C34" s="14" t="s">
        <v>49</v>
      </c>
      <c r="D34" s="14" t="s">
        <v>148</v>
      </c>
      <c r="E34" s="14" t="s">
        <v>32</v>
      </c>
    </row>
    <row r="35" spans="1:5" x14ac:dyDescent="0.2">
      <c r="A35" s="115"/>
      <c r="B35" s="46"/>
      <c r="C35" s="44"/>
      <c r="D35" s="44"/>
      <c r="E35" s="44"/>
    </row>
    <row r="36" spans="1:5" s="91" customFormat="1" ht="30" x14ac:dyDescent="0.2">
      <c r="A36" s="116" t="s">
        <v>171</v>
      </c>
      <c r="B36" s="117">
        <f>SUM(B6:B35)</f>
        <v>19714.092999999997</v>
      </c>
      <c r="C36" s="118"/>
      <c r="D36" s="119"/>
      <c r="E36" s="119"/>
    </row>
    <row r="37" spans="1:5" s="91" customFormat="1" ht="15" x14ac:dyDescent="0.2">
      <c r="A37" s="93"/>
      <c r="B37" s="99" t="s">
        <v>25</v>
      </c>
      <c r="C37" s="93"/>
      <c r="D37" s="93"/>
      <c r="E37" s="93"/>
    </row>
    <row r="38" spans="1:5" s="91" customFormat="1" ht="15" x14ac:dyDescent="0.2">
      <c r="A38" s="93"/>
      <c r="B38" s="99"/>
      <c r="C38" s="93"/>
      <c r="D38" s="93"/>
      <c r="E38" s="93"/>
    </row>
    <row r="39" spans="1:5" s="91" customFormat="1" ht="28.5" x14ac:dyDescent="0.2">
      <c r="A39" s="93" t="s">
        <v>26</v>
      </c>
      <c r="B39" s="94"/>
      <c r="C39" s="93"/>
      <c r="D39" s="93"/>
      <c r="E39" s="93"/>
    </row>
    <row r="40" spans="1:5" s="91" customFormat="1" ht="14.25" x14ac:dyDescent="0.2">
      <c r="A40" s="93"/>
      <c r="B40" s="120"/>
      <c r="C40" s="93"/>
      <c r="D40" s="93"/>
      <c r="E40" s="93"/>
    </row>
  </sheetData>
  <mergeCells count="4">
    <mergeCell ref="A3:E3"/>
    <mergeCell ref="A1:E1"/>
    <mergeCell ref="A2:B2"/>
    <mergeCell ref="C2:E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Sonya Johnson</cp:lastModifiedBy>
  <cp:lastPrinted>2016-07-22T03:25:41Z</cp:lastPrinted>
  <dcterms:created xsi:type="dcterms:W3CDTF">2010-10-17T20:59:02Z</dcterms:created>
  <dcterms:modified xsi:type="dcterms:W3CDTF">2016-07-22T03:30:28Z</dcterms:modified>
</cp:coreProperties>
</file>