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tpkgovtnz-my.sharepoint.com/personal/bergm_tpk_govt_nz/Documents/Te Matapaeroa 2021/Reporting/Products for 1 December release/"/>
    </mc:Choice>
  </mc:AlternateContent>
  <xr:revisionPtr revIDLastSave="221" documentId="13_ncr:1_{67B9D9C6-4586-44C8-8FB0-FE128FD26EEF}" xr6:coauthVersionLast="47" xr6:coauthVersionMax="47" xr10:uidLastSave="{5E765456-9CA6-4CA4-9C08-7F9556B8BF46}"/>
  <bookViews>
    <workbookView xWindow="-12660" yWindow="-15870" windowWidth="25440" windowHeight="15390" tabRatio="799" xr2:uid="{00000000-000D-0000-FFFF-FFFF00000000}"/>
  </bookViews>
  <sheets>
    <sheet name="Index" sheetId="12" r:id="rId1"/>
    <sheet name="IDI Disclaimer" sheetId="13" r:id="rId2"/>
    <sheet name="National Counts" sheetId="10" r:id="rId3"/>
    <sheet name="L1 ANZSIC Industry" sheetId="1" r:id="rId4"/>
    <sheet name="Regional Council" sheetId="2" r:id="rId5"/>
    <sheet name="Urban-Rural Classification" sheetId="3" r:id="rId6"/>
    <sheet name="Territorrial Authority" sheetId="4" r:id="rId7"/>
    <sheet name="TPK Region" sheetId="5" r:id="rId8"/>
    <sheet name="L2 ANZSIC Industry" sheetId="6" r:id="rId9"/>
    <sheet name="Firm Size" sheetId="7" r:id="rId10"/>
    <sheet name="Firm Age" sheetId="8" r:id="rId11"/>
    <sheet name="Overlaps" sheetId="9" r:id="rId12"/>
    <sheet name="Sole Traders" sheetId="11"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2" l="1"/>
  <c r="A12" i="12"/>
  <c r="A11" i="12"/>
  <c r="A10" i="12"/>
  <c r="A9" i="12"/>
  <c r="A8" i="12"/>
  <c r="A7" i="12"/>
  <c r="A6" i="12"/>
  <c r="A5" i="12"/>
  <c r="A4" i="12"/>
  <c r="A3" i="12"/>
</calcChain>
</file>

<file path=xl/sharedStrings.xml><?xml version="1.0" encoding="utf-8"?>
<sst xmlns="http://schemas.openxmlformats.org/spreadsheetml/2006/main" count="2313" uniqueCount="534">
  <si>
    <t>Demographic definitions:</t>
  </si>
  <si>
    <t>Working Proprietor (WP)</t>
  </si>
  <si>
    <t>Māori Descent</t>
  </si>
  <si>
    <t>We use a combination of Census 2013 and Census 2018 to gather Māori descent information on individuals. If an individual has said they are of Māori descent in either Census, we assign a descent identifier to that person.</t>
  </si>
  <si>
    <t>Māori Ethnicity</t>
  </si>
  <si>
    <t>We use the Stats NZ derived personal details table, which draws upon multiple data sources to gather ethnicity information on individuals. We use ‘total ethnicity’ of the owners and employees, which means an individual can belong to multiple ethnic groups. If any one of those ethnic groups is Māori that individual is counted as Māori ethnicity in our data.</t>
  </si>
  <si>
    <t>Enterprise Definitions:</t>
  </si>
  <si>
    <t>Business</t>
  </si>
  <si>
    <t>Sole Trader</t>
  </si>
  <si>
    <t>Key Descriptors:</t>
  </si>
  <si>
    <t>The six geographic regions used by Te Puni Kōkiri - see https://hub.arcgis.com/maps/TPK::map-tpk-regions/about</t>
  </si>
  <si>
    <t>Urban-Rural Classification</t>
  </si>
  <si>
    <t>The 2006 Australian and New Zealand Standard Industrial Classification- see https://aria.stats.govt.nz/aria/</t>
  </si>
  <si>
    <t>Firm Size</t>
  </si>
  <si>
    <t xml:space="preserve">We calculate firm size using full-time equivalent (FTE) total labour input of the employees and the WPs. The FTE data comes directly from Fabling-Maré Labour Tables (Fabling &amp; Maré, 2015). </t>
  </si>
  <si>
    <t>Firm Age</t>
  </si>
  <si>
    <t>Regional Council</t>
  </si>
  <si>
    <t>Territorial Authority</t>
  </si>
  <si>
    <t>Metrics:</t>
  </si>
  <si>
    <t>Counts</t>
  </si>
  <si>
    <t>Proportions</t>
  </si>
  <si>
    <t>IDI Disclaimer</t>
  </si>
  <si>
    <t>Access to the data used in this study was provided by Stats NZ under conditions designed to give effect to the 
security and confidentiality provisions of the Data and Statistics Act 2022.
 The results presented in this study are the work of the author, not Stats NZ or individual data suppliers.
 These results are not official statistics. They have been created for research purposes from the Integrated Data 
Infrastructure (IDI) and/or Longitudinal Business Database (LBD) which are carefully managed by Stats NZ. 
For more information about the [IDI and/or LBD] please visit https://www.stats.govt.nz/integrated-data/.
 The results are based in part on tax data supplied by Inland Revenue to Stats NZ under the Tax Administration Act 
1994 for statistical purposes. Any discussion of data limitations or weaknesses is in the context of using the IDI 
for statistical purposes, and is not related to the data’s ability to support Inland Revenue’s core operational 
requirements.
 The data is the most up to date information available as of August 2023, and is subject to change on availability of new data.</t>
  </si>
  <si>
    <t>Te Matapaeroa 2021 Data Tables</t>
  </si>
  <si>
    <t>National overall counts of businesses by ownership and significant employer status according to a range of definitions</t>
  </si>
  <si>
    <t>BUSINESS OWNERSHIP</t>
  </si>
  <si>
    <t>Ownership Definition</t>
  </si>
  <si>
    <t>All businesses with owners</t>
  </si>
  <si>
    <t>Māori-owned (primary definition)</t>
  </si>
  <si>
    <t>Māori-owned (50% variation)</t>
  </si>
  <si>
    <t>Wāhine-owned</t>
  </si>
  <si>
    <t>Financial Year</t>
  </si>
  <si>
    <t>Number</t>
  </si>
  <si>
    <t>Proportion</t>
  </si>
  <si>
    <t>SIGNIFICANT EMPLOYERS</t>
  </si>
  <si>
    <t>All businesses with employees</t>
  </si>
  <si>
    <t>Significant employer of Māori (50%)</t>
  </si>
  <si>
    <t>Significant employer of Māori (75%)</t>
  </si>
  <si>
    <t/>
  </si>
  <si>
    <t>2012</t>
  </si>
  <si>
    <t>2013</t>
  </si>
  <si>
    <t>2014</t>
  </si>
  <si>
    <t>2015</t>
  </si>
  <si>
    <t>2016</t>
  </si>
  <si>
    <t>2017</t>
  </si>
  <si>
    <t>2018</t>
  </si>
  <si>
    <t>2019</t>
  </si>
  <si>
    <t>2020</t>
  </si>
  <si>
    <t>2021</t>
  </si>
  <si>
    <t>L1 ANZSIC Industry</t>
  </si>
  <si>
    <t>Code</t>
  </si>
  <si>
    <t>Agriculture, Forestry and Fishing</t>
  </si>
  <si>
    <t>A</t>
  </si>
  <si>
    <t>Mining</t>
  </si>
  <si>
    <t>B</t>
  </si>
  <si>
    <t>Manufacturing</t>
  </si>
  <si>
    <t>C</t>
  </si>
  <si>
    <t>Electricity, Gas, Water and Waste Services</t>
  </si>
  <si>
    <t>D</t>
  </si>
  <si>
    <t>Construction</t>
  </si>
  <si>
    <t>E</t>
  </si>
  <si>
    <t>Wholesale Trade</t>
  </si>
  <si>
    <t>F</t>
  </si>
  <si>
    <t>Retail Trade</t>
  </si>
  <si>
    <t>G</t>
  </si>
  <si>
    <t>Accommodation and Food Services</t>
  </si>
  <si>
    <t>H</t>
  </si>
  <si>
    <t>Transport, Postal and Warehousing</t>
  </si>
  <si>
    <t>I</t>
  </si>
  <si>
    <t>Information Media and Telecommunications</t>
  </si>
  <si>
    <t>J</t>
  </si>
  <si>
    <t>Financial and Insurance Services</t>
  </si>
  <si>
    <t>K</t>
  </si>
  <si>
    <t>Rental, Hiring and Real Estate Services</t>
  </si>
  <si>
    <t>L</t>
  </si>
  <si>
    <t>Professional, Scientific and Technical Services</t>
  </si>
  <si>
    <t>M</t>
  </si>
  <si>
    <t>Administrative and Support Services</t>
  </si>
  <si>
    <t>N</t>
  </si>
  <si>
    <t>Public Administration and Safety</t>
  </si>
  <si>
    <t>O</t>
  </si>
  <si>
    <t>Education and Training</t>
  </si>
  <si>
    <t>P</t>
  </si>
  <si>
    <t>Health Care and Social Assistance</t>
  </si>
  <si>
    <t>Q</t>
  </si>
  <si>
    <t>Arts and Recreation Services</t>
  </si>
  <si>
    <t>R</t>
  </si>
  <si>
    <t>Other Services</t>
  </si>
  <si>
    <t>S</t>
  </si>
  <si>
    <t>Missing</t>
  </si>
  <si>
    <t>-</t>
  </si>
  <si>
    <t>All Industries</t>
  </si>
  <si>
    <t>total</t>
  </si>
  <si>
    <t>SIGNIFICANT EMPLOYERS OF MĀORI</t>
  </si>
  <si>
    <t>Northland Region</t>
  </si>
  <si>
    <t>01</t>
  </si>
  <si>
    <t>Auckland Region</t>
  </si>
  <si>
    <t>02</t>
  </si>
  <si>
    <t>Waikato Region</t>
  </si>
  <si>
    <t>03</t>
  </si>
  <si>
    <t>Bay of Plenty Region</t>
  </si>
  <si>
    <t>04</t>
  </si>
  <si>
    <t>Gisborne Region</t>
  </si>
  <si>
    <t>05</t>
  </si>
  <si>
    <t>Hawke's Bay Region</t>
  </si>
  <si>
    <t>06</t>
  </si>
  <si>
    <t>Taranaki Region</t>
  </si>
  <si>
    <t>07</t>
  </si>
  <si>
    <t>08</t>
  </si>
  <si>
    <t>Wellington Region</t>
  </si>
  <si>
    <t>09</t>
  </si>
  <si>
    <t>West Coast Region</t>
  </si>
  <si>
    <t>12</t>
  </si>
  <si>
    <t>Canterbury Region</t>
  </si>
  <si>
    <t>13</t>
  </si>
  <si>
    <t>Otago Region</t>
  </si>
  <si>
    <t>14</t>
  </si>
  <si>
    <t>Southland Region</t>
  </si>
  <si>
    <t>15</t>
  </si>
  <si>
    <t>Tasman Region</t>
  </si>
  <si>
    <t>16</t>
  </si>
  <si>
    <t>Nelson Region</t>
  </si>
  <si>
    <t>17</t>
  </si>
  <si>
    <t>Marlborough Region</t>
  </si>
  <si>
    <t>18</t>
  </si>
  <si>
    <t>Area Outside Region</t>
  </si>
  <si>
    <t>99</t>
  </si>
  <si>
    <t>All New Zealand</t>
  </si>
  <si>
    <t>Major urban area</t>
  </si>
  <si>
    <t>11</t>
  </si>
  <si>
    <t>Large urban area</t>
  </si>
  <si>
    <t>Medium urban area</t>
  </si>
  <si>
    <t>Small urban area</t>
  </si>
  <si>
    <t>Rural settlement</t>
  </si>
  <si>
    <t>21</t>
  </si>
  <si>
    <t>Rural other</t>
  </si>
  <si>
    <t>22</t>
  </si>
  <si>
    <t>Inland water</t>
  </si>
  <si>
    <t>31</t>
  </si>
  <si>
    <t>Inlet</t>
  </si>
  <si>
    <t>32</t>
  </si>
  <si>
    <t>Oceanic</t>
  </si>
  <si>
    <t>33</t>
  </si>
  <si>
    <t>Far North District</t>
  </si>
  <si>
    <t>001</t>
  </si>
  <si>
    <t>Whangarei District</t>
  </si>
  <si>
    <t>002</t>
  </si>
  <si>
    <t>Kaipara District</t>
  </si>
  <si>
    <t>003</t>
  </si>
  <si>
    <t>Thames-Coromandel District</t>
  </si>
  <si>
    <t>011</t>
  </si>
  <si>
    <t>Hauraki District</t>
  </si>
  <si>
    <t>012</t>
  </si>
  <si>
    <t>Waikato District</t>
  </si>
  <si>
    <t>013</t>
  </si>
  <si>
    <t>Matamata-Piako District</t>
  </si>
  <si>
    <t>015</t>
  </si>
  <si>
    <t>Hamilton City</t>
  </si>
  <si>
    <t>016</t>
  </si>
  <si>
    <t>Waipa District</t>
  </si>
  <si>
    <t>017</t>
  </si>
  <si>
    <t>018</t>
  </si>
  <si>
    <t>South Waikato District</t>
  </si>
  <si>
    <t>019</t>
  </si>
  <si>
    <t>Waitomo District</t>
  </si>
  <si>
    <t>020</t>
  </si>
  <si>
    <t>Taupo District</t>
  </si>
  <si>
    <t>021</t>
  </si>
  <si>
    <t>Western Bay of Plenty District</t>
  </si>
  <si>
    <t>022</t>
  </si>
  <si>
    <t>Tauranga City</t>
  </si>
  <si>
    <t>023</t>
  </si>
  <si>
    <t>Rotorua District</t>
  </si>
  <si>
    <t>024</t>
  </si>
  <si>
    <t>Whakatane District</t>
  </si>
  <si>
    <t>025</t>
  </si>
  <si>
    <t>Kawerau District</t>
  </si>
  <si>
    <t>026</t>
  </si>
  <si>
    <t>027</t>
  </si>
  <si>
    <t>Gisborne District</t>
  </si>
  <si>
    <t>028</t>
  </si>
  <si>
    <t>Wairoa District</t>
  </si>
  <si>
    <t>029</t>
  </si>
  <si>
    <t>Hastings District</t>
  </si>
  <si>
    <t>030</t>
  </si>
  <si>
    <t>Napier City</t>
  </si>
  <si>
    <t>031</t>
  </si>
  <si>
    <t>Central Hawke's Bay District</t>
  </si>
  <si>
    <t>032</t>
  </si>
  <si>
    <t>New Plymouth District</t>
  </si>
  <si>
    <t>033</t>
  </si>
  <si>
    <t>Stratford District</t>
  </si>
  <si>
    <t>034</t>
  </si>
  <si>
    <t>South Taranaki District</t>
  </si>
  <si>
    <t>035</t>
  </si>
  <si>
    <t>Ruapehu District</t>
  </si>
  <si>
    <t>036</t>
  </si>
  <si>
    <t>Whanganui District</t>
  </si>
  <si>
    <t>037</t>
  </si>
  <si>
    <t>Rangitikei District</t>
  </si>
  <si>
    <t>038</t>
  </si>
  <si>
    <t>Manawatu District</t>
  </si>
  <si>
    <t>039</t>
  </si>
  <si>
    <t>Palmerston North City</t>
  </si>
  <si>
    <t>040</t>
  </si>
  <si>
    <t>Tararua District</t>
  </si>
  <si>
    <t>041</t>
  </si>
  <si>
    <t>Horowhenua District</t>
  </si>
  <si>
    <t>042</t>
  </si>
  <si>
    <t>Kapiti Coast District</t>
  </si>
  <si>
    <t>043</t>
  </si>
  <si>
    <t>Porirua City</t>
  </si>
  <si>
    <t>044</t>
  </si>
  <si>
    <t>Upper Hutt City</t>
  </si>
  <si>
    <t>045</t>
  </si>
  <si>
    <t>Lower Hutt City</t>
  </si>
  <si>
    <t>046</t>
  </si>
  <si>
    <t>Wellington City</t>
  </si>
  <si>
    <t>047</t>
  </si>
  <si>
    <t>Masterton District</t>
  </si>
  <si>
    <t>048</t>
  </si>
  <si>
    <t>Carterton District</t>
  </si>
  <si>
    <t>049</t>
  </si>
  <si>
    <t>South Wairarapa District</t>
  </si>
  <si>
    <t>050</t>
  </si>
  <si>
    <t>Tasman District</t>
  </si>
  <si>
    <t>051</t>
  </si>
  <si>
    <t>Nelson City</t>
  </si>
  <si>
    <t>052</t>
  </si>
  <si>
    <t>Marlborough District</t>
  </si>
  <si>
    <t>053</t>
  </si>
  <si>
    <t>Kaikoura District</t>
  </si>
  <si>
    <t>054</t>
  </si>
  <si>
    <t>Buller District</t>
  </si>
  <si>
    <t>055</t>
  </si>
  <si>
    <t>Grey District</t>
  </si>
  <si>
    <t>056</t>
  </si>
  <si>
    <t>Westland District</t>
  </si>
  <si>
    <t>057</t>
  </si>
  <si>
    <t>Hurunui District</t>
  </si>
  <si>
    <t>058</t>
  </si>
  <si>
    <t>Waimakariri District</t>
  </si>
  <si>
    <t>059</t>
  </si>
  <si>
    <t>Christchurch City</t>
  </si>
  <si>
    <t>060</t>
  </si>
  <si>
    <t>Selwyn District</t>
  </si>
  <si>
    <t>062</t>
  </si>
  <si>
    <t>Ashburton District</t>
  </si>
  <si>
    <t>063</t>
  </si>
  <si>
    <t>Timaru District</t>
  </si>
  <si>
    <t>064</t>
  </si>
  <si>
    <t>Mackenzie District</t>
  </si>
  <si>
    <t>065</t>
  </si>
  <si>
    <t>Waimate District</t>
  </si>
  <si>
    <t>066</t>
  </si>
  <si>
    <t>Chatham Islands Territory</t>
  </si>
  <si>
    <t>067</t>
  </si>
  <si>
    <t>Waitaki District</t>
  </si>
  <si>
    <t>068</t>
  </si>
  <si>
    <t>Central Otago District</t>
  </si>
  <si>
    <t>069</t>
  </si>
  <si>
    <t>Queenstown-Lakes District</t>
  </si>
  <si>
    <t>070</t>
  </si>
  <si>
    <t>Dunedin City</t>
  </si>
  <si>
    <t>071</t>
  </si>
  <si>
    <t>Clutha District</t>
  </si>
  <si>
    <t>072</t>
  </si>
  <si>
    <t>Southland District</t>
  </si>
  <si>
    <t>073</t>
  </si>
  <si>
    <t>Gore District</t>
  </si>
  <si>
    <t>074</t>
  </si>
  <si>
    <t>Invercargill City</t>
  </si>
  <si>
    <t>075</t>
  </si>
  <si>
    <t>Auckland</t>
  </si>
  <si>
    <t>076</t>
  </si>
  <si>
    <t>Area Outside Territorial Authority</t>
  </si>
  <si>
    <t>999</t>
  </si>
  <si>
    <t>Te Taitokerau</t>
  </si>
  <si>
    <t>0</t>
  </si>
  <si>
    <t>Tamaki Makaurau</t>
  </si>
  <si>
    <t>1</t>
  </si>
  <si>
    <t>Waikato-Waiariki</t>
  </si>
  <si>
    <t>2</t>
  </si>
  <si>
    <t>3</t>
  </si>
  <si>
    <t>4</t>
  </si>
  <si>
    <t>Te Waipounamu</t>
  </si>
  <si>
    <t>5</t>
  </si>
  <si>
    <t>L2 ANZSIC Industry</t>
  </si>
  <si>
    <t>Agriculture</t>
  </si>
  <si>
    <t>A01</t>
  </si>
  <si>
    <t>Aquaculture</t>
  </si>
  <si>
    <t>A02</t>
  </si>
  <si>
    <t>Forestry and Logging</t>
  </si>
  <si>
    <t>A03</t>
  </si>
  <si>
    <t>Fishing, Hunting and Trapping</t>
  </si>
  <si>
    <t>A04</t>
  </si>
  <si>
    <t>Agriculture, Forestry and Fishing Support Services</t>
  </si>
  <si>
    <t>A05</t>
  </si>
  <si>
    <t>Coal Mining</t>
  </si>
  <si>
    <t>B06</t>
  </si>
  <si>
    <t>Oil and Gas Extraction</t>
  </si>
  <si>
    <t>B07</t>
  </si>
  <si>
    <t>Metal Ore Mining</t>
  </si>
  <si>
    <t>B08</t>
  </si>
  <si>
    <t>Non-Metallic Mineral Mining and Quarrying</t>
  </si>
  <si>
    <t>B09</t>
  </si>
  <si>
    <t>Exploration and Other Mining Support Services</t>
  </si>
  <si>
    <t>B10</t>
  </si>
  <si>
    <t>Food Product Manufacturing</t>
  </si>
  <si>
    <t>C11</t>
  </si>
  <si>
    <t>Beverage and Tobacco Product Manufacturing</t>
  </si>
  <si>
    <t>C12</t>
  </si>
  <si>
    <t>Textile, Leather, Clothing and Footwear Manufacturing</t>
  </si>
  <si>
    <t>C13</t>
  </si>
  <si>
    <t>Wood Product Manufacturing</t>
  </si>
  <si>
    <t>C14</t>
  </si>
  <si>
    <t>Pulp, Paper and Converted Paper Product Manufacturing</t>
  </si>
  <si>
    <t>C15</t>
  </si>
  <si>
    <t>Printing</t>
  </si>
  <si>
    <t>C16</t>
  </si>
  <si>
    <t>Petroleum and Coal Product Manufacturing</t>
  </si>
  <si>
    <t>C17</t>
  </si>
  <si>
    <t>Basic Chemical and Chemical Product Manufacturing</t>
  </si>
  <si>
    <t>C18</t>
  </si>
  <si>
    <t>Polymer Product and Rubber Product Manufacturing</t>
  </si>
  <si>
    <t>C19</t>
  </si>
  <si>
    <t>Non-Metallic Mineral Product Manufacturing</t>
  </si>
  <si>
    <t>C20</t>
  </si>
  <si>
    <t>Primary Metal and Metal Product Manufacturing</t>
  </si>
  <si>
    <t>C21</t>
  </si>
  <si>
    <t>Fabricated Metal Product Manufacturing</t>
  </si>
  <si>
    <t>C22</t>
  </si>
  <si>
    <t>Transport Equipment Manufacturing</t>
  </si>
  <si>
    <t>C23</t>
  </si>
  <si>
    <t>Machinery and Equipment Manufacturing</t>
  </si>
  <si>
    <t>C24</t>
  </si>
  <si>
    <t>Furniture and Other Manufacturing</t>
  </si>
  <si>
    <t>C25</t>
  </si>
  <si>
    <t>Electricity Supply</t>
  </si>
  <si>
    <t>D26</t>
  </si>
  <si>
    <t>Gas Supply</t>
  </si>
  <si>
    <t>D27</t>
  </si>
  <si>
    <t>Water Supply, Sewerage and Drainage Services</t>
  </si>
  <si>
    <t>D28</t>
  </si>
  <si>
    <t>Waste Collection, Treatment and Disposal Services</t>
  </si>
  <si>
    <t>D29</t>
  </si>
  <si>
    <t>Building Construction</t>
  </si>
  <si>
    <t>E30</t>
  </si>
  <si>
    <t>Heavy and Civil Engineering Construction</t>
  </si>
  <si>
    <t>E31</t>
  </si>
  <si>
    <t>Construction Services</t>
  </si>
  <si>
    <t>E32</t>
  </si>
  <si>
    <t>Basic Material Wholesaling</t>
  </si>
  <si>
    <t>F33</t>
  </si>
  <si>
    <t>Machinery and Equipment Wholesaling</t>
  </si>
  <si>
    <t>F34</t>
  </si>
  <si>
    <t>Motor Vehicle and Motor Vehicle Parts Wholesaling</t>
  </si>
  <si>
    <t>F35</t>
  </si>
  <si>
    <t>Grocery, Liquor and Tobacco Product Wholesaling</t>
  </si>
  <si>
    <t>F36</t>
  </si>
  <si>
    <t>Other Goods Wholesaling</t>
  </si>
  <si>
    <t>F37</t>
  </si>
  <si>
    <t>Commission-Based Wholesaling</t>
  </si>
  <si>
    <t>F38</t>
  </si>
  <si>
    <t>Motor Vehicle and Motor Vehicle Parts Retailing</t>
  </si>
  <si>
    <t>G39</t>
  </si>
  <si>
    <t>Fuel Retailing</t>
  </si>
  <si>
    <t>G40</t>
  </si>
  <si>
    <t>Food Retailing</t>
  </si>
  <si>
    <t>G41</t>
  </si>
  <si>
    <t>Other Store-Based Retailing</t>
  </si>
  <si>
    <t>G42</t>
  </si>
  <si>
    <t>Non-Store Retailing and Retail Commission Based Buying and/or Selling</t>
  </si>
  <si>
    <t>G43</t>
  </si>
  <si>
    <t>Accommodation</t>
  </si>
  <si>
    <t>H44</t>
  </si>
  <si>
    <t>Food and Beverage Services</t>
  </si>
  <si>
    <t>H45</t>
  </si>
  <si>
    <t>Road Transport</t>
  </si>
  <si>
    <t>I46</t>
  </si>
  <si>
    <t>Rail Transport</t>
  </si>
  <si>
    <t>I47</t>
  </si>
  <si>
    <t>Water Transport</t>
  </si>
  <si>
    <t>I48</t>
  </si>
  <si>
    <t>Air and Space Transport</t>
  </si>
  <si>
    <t>I49</t>
  </si>
  <si>
    <t>Other Transport</t>
  </si>
  <si>
    <t>I50</t>
  </si>
  <si>
    <t>Postal and Courier Pick-up and Delivery Services</t>
  </si>
  <si>
    <t>I51</t>
  </si>
  <si>
    <t>Transport Support Services</t>
  </si>
  <si>
    <t>I52</t>
  </si>
  <si>
    <t>Warehousing and Storage Services</t>
  </si>
  <si>
    <t>I53</t>
  </si>
  <si>
    <t>Publishing (except Internet and Music Publishing)</t>
  </si>
  <si>
    <t>J54</t>
  </si>
  <si>
    <t>Motion Picture and Sound Recording Activities</t>
  </si>
  <si>
    <t>J55</t>
  </si>
  <si>
    <t>Broadcasting (except Internet)</t>
  </si>
  <si>
    <t>J56</t>
  </si>
  <si>
    <t>Internet Publishing and Broadcasting</t>
  </si>
  <si>
    <t>J57</t>
  </si>
  <si>
    <t>Telecommunications Services</t>
  </si>
  <si>
    <t>J58</t>
  </si>
  <si>
    <t>Internet Service Providers, Web Search Portals and Data Processing Services</t>
  </si>
  <si>
    <t>J59</t>
  </si>
  <si>
    <t>Library and Other Information Services</t>
  </si>
  <si>
    <t>J60</t>
  </si>
  <si>
    <t>Finance</t>
  </si>
  <si>
    <t>K62</t>
  </si>
  <si>
    <t>Insurance and Superannuation Funds</t>
  </si>
  <si>
    <t>K63</t>
  </si>
  <si>
    <t>Auxiliary Finance and Insurance Services</t>
  </si>
  <si>
    <t>K64</t>
  </si>
  <si>
    <t>Rental and Hiring Services (except Real Estate)</t>
  </si>
  <si>
    <t>L66</t>
  </si>
  <si>
    <t>Property Operators and Real Estate Services</t>
  </si>
  <si>
    <t>L67</t>
  </si>
  <si>
    <t>Professional, Scientific and Technical Services (except Computer Systems Design and Related Services)</t>
  </si>
  <si>
    <t>M69</t>
  </si>
  <si>
    <t>Computer System Design and Related Services</t>
  </si>
  <si>
    <t>M70</t>
  </si>
  <si>
    <t>Administrative Services</t>
  </si>
  <si>
    <t>N72</t>
  </si>
  <si>
    <t>Building Cleaning, Pest Control and Other Support Services</t>
  </si>
  <si>
    <t>N73</t>
  </si>
  <si>
    <t>Public Administration</t>
  </si>
  <si>
    <t>O75</t>
  </si>
  <si>
    <t>Defence</t>
  </si>
  <si>
    <t>O76</t>
  </si>
  <si>
    <t>Public Order, Safety and Regulatory Services</t>
  </si>
  <si>
    <t>O77</t>
  </si>
  <si>
    <t>Preschool and School Education</t>
  </si>
  <si>
    <t>P80</t>
  </si>
  <si>
    <t>Tertiary Education</t>
  </si>
  <si>
    <t>P81</t>
  </si>
  <si>
    <t>Adult, Community and Other Education</t>
  </si>
  <si>
    <t>P82</t>
  </si>
  <si>
    <t>Hospitals</t>
  </si>
  <si>
    <t>Q84</t>
  </si>
  <si>
    <t>Medical and Other Health Care Services</t>
  </si>
  <si>
    <t>Q85</t>
  </si>
  <si>
    <t>Residential Care Services</t>
  </si>
  <si>
    <t>Q86</t>
  </si>
  <si>
    <t>Social Assistance Services</t>
  </si>
  <si>
    <t>Q87</t>
  </si>
  <si>
    <t>Heritage Activities</t>
  </si>
  <si>
    <t>R89</t>
  </si>
  <si>
    <t>Artistic Activities</t>
  </si>
  <si>
    <t>R90</t>
  </si>
  <si>
    <t>Sport and Recreation Activities</t>
  </si>
  <si>
    <t>R91</t>
  </si>
  <si>
    <t>Gambling Activities</t>
  </si>
  <si>
    <t>R92</t>
  </si>
  <si>
    <t>Repair and Maintenance</t>
  </si>
  <si>
    <t>S94</t>
  </si>
  <si>
    <t>Personal and Other Services</t>
  </si>
  <si>
    <t>S95</t>
  </si>
  <si>
    <t>Private Households Employing Staff</t>
  </si>
  <si>
    <t>S96</t>
  </si>
  <si>
    <t>(100,inf]</t>
  </si>
  <si>
    <t>(20,100]</t>
  </si>
  <si>
    <t>(5,20]</t>
  </si>
  <si>
    <t>(2,5]</t>
  </si>
  <si>
    <t>(0,2]</t>
  </si>
  <si>
    <t>&lt;1</t>
  </si>
  <si>
    <t>21+</t>
  </si>
  <si>
    <t>6-10</t>
  </si>
  <si>
    <t>11-20</t>
  </si>
  <si>
    <t>2-5</t>
  </si>
  <si>
    <t>MĀORI SOLE TRADERS</t>
  </si>
  <si>
    <t>ANZSIC L1 Industry</t>
  </si>
  <si>
    <t>Overall counts of businesses by ownership and significant employer status for different definitions</t>
  </si>
  <si>
    <t>Significant employer of wāhine Māori (25%)</t>
  </si>
  <si>
    <t>Counts and proportions of Māori-owned businesses, and significant employers of Māori by L1 ANZSIC Industry</t>
  </si>
  <si>
    <t>Counts and proportions of Māori-owned businesses, and significant employers of Māori by Regional Council</t>
  </si>
  <si>
    <t>Counts and proportions of Māori-owned businesses, and significant employers of Māori by Urban-Rural Classification</t>
  </si>
  <si>
    <t>ANZSIC Industry Classification</t>
  </si>
  <si>
    <t>Counts and proportions of Māori-owned businesses, and significant employers of Māori by  Territorial Authority</t>
  </si>
  <si>
    <t>Counts and proportions of Māori-owned businesses, and significant employers of Māori by te Puni Kōkiri Region</t>
  </si>
  <si>
    <t>Counts and proportions of Māori-owned businesses by L2 ANZSIC Industry</t>
  </si>
  <si>
    <t>Counts and proportions of Māori-owned businesses by Firm Size</t>
  </si>
  <si>
    <t>Counts and proportions of Māori-owned businesses by Firm Age</t>
  </si>
  <si>
    <t>Counts and proportions of significant employers of Māori by Māori ownership, Regional Council and L1 ANZSIC Industry</t>
  </si>
  <si>
    <t>Counts and proportions of Māori sole traders by Regional Council and L1 ANZSIC Industry</t>
  </si>
  <si>
    <t xml:space="preserve">An owner of a business, who actively engages in the business or its management and draws ownership income from the business. </t>
  </si>
  <si>
    <t xml:space="preserve">Te Matapaeroa 2021, we classify a ‘business’ as an entity where the employer and employee(s) are two distinct legal entities. Most of these businesses are Companies and Partnerships that are always private and for-profit. Please read the methodology document for more details. </t>
  </si>
  <si>
    <t>Māori-Owned Business</t>
  </si>
  <si>
    <t>Significant Employer of Māori</t>
  </si>
  <si>
    <t>Te Puni Kōkiri Region</t>
  </si>
  <si>
    <t>We use the 2018 Stats NZ Urban Rural Classification - see https://datafinder.stats.govt.nz/layer/92218-urban-rural-2018-generalised/</t>
  </si>
  <si>
    <t xml:space="preserve">We calculate the age of an enterprise based on the number of years the enterprise has been active since its last entry to the market. An enterprise can go through phases of being active and inactive. For each financial year, we check all the available past data to determine when the enterprise was active. The earliest available data goes back to 2001. For all businesses that were active from 2001 onwards, we assign the LBF reported birth year as the start year of the business. Please see the methodology report for more information. </t>
  </si>
  <si>
    <t xml:space="preserve">We use the 2018 Stats NZ Regional Council dataset - see https://datafinder.stats.govt.nz/layer/92204-regional-council-2018-generalised/ </t>
  </si>
  <si>
    <t xml:space="preserve">We use the 2018 Stats NZ Territorial Authority dataset - see https://datafinder.stats.govt.nz/layer/92214-territorial-authority-2018-generalised/ </t>
  </si>
  <si>
    <t>Manawatū-Whanganui Region</t>
  </si>
  <si>
    <t>Ikaroa-Rāwhiti</t>
  </si>
  <si>
    <t>Te Tai Hauāuru</t>
  </si>
  <si>
    <t>Tāmaki Makaurau</t>
  </si>
  <si>
    <t>Ōtorohanga District</t>
  </si>
  <si>
    <t>Ōpōtiki District</t>
  </si>
  <si>
    <t>Significant employer of wāhine (50%)</t>
  </si>
  <si>
    <t>Significant Employer Definition</t>
  </si>
  <si>
    <t>Counts and proportions of Māori-owned businesses and significant employers of Māori by L1 ANZSIC Industry</t>
  </si>
  <si>
    <t>MĀORI-OWNED BUSINESSES</t>
  </si>
  <si>
    <t>Counts and proportions of Māori-owned businesses and significant employers of Māori by Regional Council</t>
  </si>
  <si>
    <t>Counts and proportions of Māori-owned businesses and significant employers of Māori by Urban-Rural Classification</t>
  </si>
  <si>
    <t>Counts and proportions of Māori-owned businesses and significant employers of Māori by Territorrial Authority</t>
  </si>
  <si>
    <t>A business where a certain threshold of full-time equivalent employees being of Māori ethnicity or descent in the financial year of reporting is met. The primary definition for Te Matapaeroa uses a 50% threshold of employment. In the "National Counts" table we also report on significant employers of Māori using a 75% threshold for comparison.</t>
  </si>
  <si>
    <t>A business where at least one WP is of Māori ethnicity or descent, and receives a non-zero ownership income in a financial reporting year. This definition includes businesses where a WP may have identified with one or more other ethnicities, such as Pasifika, European, Asian, or Middle Eastern Latin American African (MELAA), or may have no identified ethnicity at all, but were of Māori descent in one or more Census years. In the "National Counts" tables we also report on Māori-owned businesses using a 50% Māori ownership definiton for comparison.</t>
  </si>
  <si>
    <t>A sole trader is an individual enterprise where the enterprise is not a legally separate entity from the individual. We identify sole traders using a combination of Fabling-Maré Labour tables and IR3 self-employed tax returns data. For Te Matapaeroa a sole trader receives non-zero sole trader income in a financial reporting year.</t>
  </si>
  <si>
    <t>Up to one year</t>
  </si>
  <si>
    <t>Two to five years</t>
  </si>
  <si>
    <t>Six to ten years</t>
  </si>
  <si>
    <t>Eleven to twenty years</t>
  </si>
  <si>
    <t>More than twenty years</t>
  </si>
  <si>
    <t>Not Māori-owned</t>
  </si>
  <si>
    <t>Māori-owned</t>
  </si>
  <si>
    <t>Significant employers of Māori by Māori ownership, Regional Council and ANZSIC Level 1 Industry</t>
  </si>
  <si>
    <t>Māori sole traders by Regional Council and ANZSIC L1 Industry</t>
  </si>
  <si>
    <t>Large (over 100 FTE)</t>
  </si>
  <si>
    <t>Small (up to 2 FTE)</t>
  </si>
  <si>
    <t>Medium-large (over 20 to 100 FTE)</t>
  </si>
  <si>
    <t>Medium (over 5 to 20 FTE)</t>
  </si>
  <si>
    <t>Small-medium (over 2 to 5 FTE)</t>
  </si>
  <si>
    <t xml:space="preserve">All counts are counts of entities (businesses or sole traders). Please note that all counts are randomly rounded to base 3 and suppressed according to Stats NZ rules. These suppressed counts (and proportions) will appear blank in the data. </t>
  </si>
  <si>
    <t xml:space="preserve">All proportions are proportions within the category (unless specified). E.g., on sheet "Regional Council" the proportions are "Proportion of businesses in the Region that are Māori-owned". All proportions are calculated using rounded and suppressed counts. </t>
  </si>
  <si>
    <t>Contact:</t>
  </si>
  <si>
    <t>Rajas Kulkarni</t>
  </si>
  <si>
    <t>Rajas.Kulkarni@tpk.govt.nz</t>
  </si>
  <si>
    <t>Wāhine Māori-owned</t>
  </si>
  <si>
    <t>Angus Prain</t>
  </si>
  <si>
    <t>Angus.Prain@tpk.govt.nz</t>
  </si>
  <si>
    <t xml:space="preserve">Index for Te Matapaeroa 2021 Data Tables </t>
  </si>
  <si>
    <t>Counts and proportions of Māori-owned businesses and significant employers of Māori by Te Puni Kōkiri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</si>
</sst>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rgb="FF000000"/>
      <name val="Calibri"/>
      <family val="2"/>
      <scheme val="minor"/>
    </font>
    <font>
      <sz val="11"/>
      <color rgb="FF000000"/>
      <name val="Calibri"/>
    </font>
    <font>
      <b/>
      <sz val="11"/>
      <color rgb="FF000000"/>
      <name val="Calibri"/>
    </font>
    <font>
      <b/>
      <sz val="20"/>
      <color rgb="FF000000"/>
      <name val="Calibri"/>
    </font>
    <font>
      <b/>
      <sz val="11"/>
      <color rgb="FF000000"/>
      <name val="Calibri"/>
      <family val="2"/>
      <scheme val="minor"/>
    </font>
    <font>
      <b/>
      <sz val="11"/>
      <color rgb="FF000000"/>
      <name val="Calibri"/>
      <family val="2"/>
    </font>
    <font>
      <b/>
      <sz val="11"/>
      <color theme="1"/>
      <name val="Calibri"/>
      <family val="2"/>
      <scheme val="minor"/>
    </font>
    <font>
      <u/>
      <sz val="11"/>
      <color theme="10"/>
      <name val="Calibri"/>
      <family val="2"/>
      <scheme val="minor"/>
    </font>
    <font>
      <sz val="11"/>
      <color rgb="FF000000"/>
      <name val="Calibri"/>
      <family val="2"/>
    </font>
  </fonts>
  <fills count="2">
    <fill>
      <patternFill patternType="none"/>
    </fill>
    <fill>
      <patternFill patternType="gray125"/>
    </fill>
  </fills>
  <borders count="37">
    <border>
      <left/>
      <right/>
      <top/>
      <bottom/>
      <diagonal/>
    </border>
    <border>
      <left/>
      <right style="thin">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thin">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right style="thin">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thin">
        <color rgb="FF000000"/>
      </top>
      <bottom/>
      <diagonal/>
    </border>
    <border>
      <left style="thin">
        <color rgb="FF000000"/>
      </left>
      <right/>
      <top style="medium">
        <color rgb="FF000000"/>
      </top>
      <bottom/>
      <diagonal/>
    </border>
    <border>
      <left style="thin">
        <color rgb="FF000000"/>
      </left>
      <right/>
      <top style="thin">
        <color rgb="FF000000"/>
      </top>
      <bottom/>
      <diagonal/>
    </border>
    <border>
      <left style="thin">
        <color rgb="FF00000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71">
    <xf numFmtId="0" fontId="0" fillId="0" borderId="0" xfId="0"/>
    <xf numFmtId="0" fontId="1" fillId="0" borderId="1" xfId="0" applyFont="1" applyBorder="1"/>
    <xf numFmtId="0" fontId="2" fillId="0" borderId="1" xfId="0" applyFont="1" applyBorder="1"/>
    <xf numFmtId="0" fontId="1" fillId="0" borderId="5" xfId="0" applyFont="1" applyBorder="1"/>
    <xf numFmtId="0" fontId="2" fillId="0" borderId="5" xfId="0" applyFont="1" applyBorder="1"/>
    <xf numFmtId="0" fontId="1" fillId="0" borderId="7" xfId="0" applyFont="1" applyBorder="1"/>
    <xf numFmtId="0" fontId="1" fillId="0" borderId="8" xfId="0" applyFont="1" applyBorder="1"/>
    <xf numFmtId="0" fontId="2" fillId="0" borderId="8" xfId="0" applyFont="1" applyBorder="1"/>
    <xf numFmtId="164" fontId="1" fillId="0" borderId="1" xfId="0" applyNumberFormat="1" applyFont="1" applyBorder="1"/>
    <xf numFmtId="164" fontId="1" fillId="0" borderId="5" xfId="0" applyNumberFormat="1" applyFont="1" applyBorder="1"/>
    <xf numFmtId="164" fontId="2" fillId="0" borderId="5" xfId="0" applyNumberFormat="1" applyFont="1" applyBorder="1"/>
    <xf numFmtId="164" fontId="1" fillId="0" borderId="0" xfId="0" applyNumberFormat="1" applyFont="1"/>
    <xf numFmtId="0" fontId="1" fillId="0" borderId="10" xfId="0" applyFont="1" applyBorder="1"/>
    <xf numFmtId="164" fontId="1" fillId="0" borderId="10" xfId="0" applyNumberFormat="1" applyFont="1" applyBorder="1"/>
    <xf numFmtId="164" fontId="1" fillId="0" borderId="11" xfId="0" applyNumberFormat="1" applyFont="1" applyBorder="1"/>
    <xf numFmtId="164" fontId="2" fillId="0" borderId="11" xfId="0" applyNumberFormat="1" applyFont="1" applyBorder="1"/>
    <xf numFmtId="0" fontId="1" fillId="0" borderId="12" xfId="0" applyFont="1" applyBorder="1"/>
    <xf numFmtId="0" fontId="1" fillId="0" borderId="13" xfId="0" applyFont="1" applyBorder="1"/>
    <xf numFmtId="164" fontId="1" fillId="0" borderId="12" xfId="0" applyNumberFormat="1" applyFont="1" applyBorder="1"/>
    <xf numFmtId="164" fontId="1" fillId="0" borderId="14" xfId="0" applyNumberFormat="1" applyFont="1" applyBorder="1"/>
    <xf numFmtId="0" fontId="3" fillId="0" borderId="0" xfId="0" applyFont="1"/>
    <xf numFmtId="0" fontId="1" fillId="0" borderId="15" xfId="0" applyFont="1" applyBorder="1"/>
    <xf numFmtId="0" fontId="2" fillId="0" borderId="12" xfId="0" applyFont="1" applyBorder="1"/>
    <xf numFmtId="0" fontId="1" fillId="0" borderId="16" xfId="0" applyFont="1" applyBorder="1"/>
    <xf numFmtId="0" fontId="1" fillId="0" borderId="18" xfId="0" applyFont="1" applyBorder="1"/>
    <xf numFmtId="0" fontId="1" fillId="0" borderId="17" xfId="0" applyFont="1" applyBorder="1"/>
    <xf numFmtId="0" fontId="1" fillId="0" borderId="19" xfId="0" applyFont="1" applyBorder="1"/>
    <xf numFmtId="0" fontId="1" fillId="0" borderId="20" xfId="0" applyFont="1" applyBorder="1"/>
    <xf numFmtId="0" fontId="1" fillId="0" borderId="21" xfId="0" applyFont="1" applyBorder="1"/>
    <xf numFmtId="0" fontId="1" fillId="0" borderId="22" xfId="0" applyFont="1" applyBorder="1"/>
    <xf numFmtId="164" fontId="1" fillId="0" borderId="23" xfId="0" applyNumberFormat="1" applyFont="1" applyBorder="1"/>
    <xf numFmtId="164" fontId="1" fillId="0" borderId="24" xfId="0" applyNumberFormat="1" applyFont="1" applyBorder="1"/>
    <xf numFmtId="0" fontId="1" fillId="0" borderId="0" xfId="0" applyFont="1" applyAlignment="1">
      <alignment wrapText="1"/>
    </xf>
    <xf numFmtId="0" fontId="4"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6" fillId="0" borderId="0" xfId="0" applyFont="1" applyAlignment="1">
      <alignment horizontal="left" vertical="top"/>
    </xf>
    <xf numFmtId="0" fontId="0" fillId="0" borderId="0" xfId="0" applyAlignment="1">
      <alignment wrapText="1"/>
    </xf>
    <xf numFmtId="0" fontId="2" fillId="0" borderId="0" xfId="0" applyFont="1" applyAlignment="1">
      <alignment horizontal="center"/>
    </xf>
    <xf numFmtId="0" fontId="7" fillId="0" borderId="0" xfId="1"/>
    <xf numFmtId="0" fontId="0" fillId="0" borderId="32" xfId="0" applyBorder="1"/>
    <xf numFmtId="0" fontId="2" fillId="0" borderId="34" xfId="0" applyFont="1" applyBorder="1"/>
    <xf numFmtId="0" fontId="2" fillId="0" borderId="35" xfId="0" applyFont="1" applyBorder="1"/>
    <xf numFmtId="0" fontId="2" fillId="0" borderId="36" xfId="0" applyFont="1" applyBorder="1"/>
    <xf numFmtId="164" fontId="2" fillId="0" borderId="35" xfId="0" applyNumberFormat="1" applyFont="1" applyBorder="1"/>
    <xf numFmtId="164" fontId="2" fillId="0" borderId="29" xfId="0" applyNumberFormat="1" applyFont="1" applyBorder="1"/>
    <xf numFmtId="0" fontId="8" fillId="0" borderId="1" xfId="0" applyFont="1" applyBorder="1"/>
    <xf numFmtId="0" fontId="8" fillId="0" borderId="12" xfId="0" applyFont="1" applyBorder="1"/>
    <xf numFmtId="0" fontId="2" fillId="0" borderId="33" xfId="0" applyFont="1" applyBorder="1"/>
    <xf numFmtId="0" fontId="3" fillId="0" borderId="0" xfId="0" applyFont="1"/>
    <xf numFmtId="0" fontId="0" fillId="0" borderId="0" xfId="0"/>
    <xf numFmtId="0" fontId="2" fillId="0" borderId="0" xfId="0" applyFont="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vertical="center"/>
    </xf>
    <xf numFmtId="0" fontId="1" fillId="0" borderId="2" xfId="0" applyFont="1" applyBorder="1"/>
    <xf numFmtId="0" fontId="2" fillId="0" borderId="6" xfId="0" applyFont="1" applyBorder="1"/>
    <xf numFmtId="0" fontId="1" fillId="0" borderId="4" xfId="0" applyFont="1" applyBorder="1" applyAlignment="1">
      <alignment horizontal="center"/>
    </xf>
    <xf numFmtId="0" fontId="1" fillId="0" borderId="3" xfId="0" applyFont="1" applyBorder="1"/>
    <xf numFmtId="0" fontId="2" fillId="0" borderId="9" xfId="0" applyFont="1" applyBorder="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17" xfId="0" applyFont="1" applyBorder="1" applyAlignment="1">
      <alignment horizontal="center"/>
    </xf>
    <xf numFmtId="0" fontId="2"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us.Prain@tpk.govt.nz" TargetMode="External"/><Relationship Id="rId1" Type="http://schemas.openxmlformats.org/officeDocument/2006/relationships/hyperlink" Target="mailto:Rajas.Kulkarni@tpk.govt.n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2"/>
  <sheetViews>
    <sheetView tabSelected="1" workbookViewId="0"/>
  </sheetViews>
  <sheetFormatPr defaultColWidth="11.453125" defaultRowHeight="14.5" x14ac:dyDescent="0.35"/>
  <cols>
    <col min="1" max="1" width="40.7265625" customWidth="1"/>
    <col min="2" max="2" width="166.7265625" customWidth="1"/>
  </cols>
  <sheetData>
    <row r="1" spans="1:2" ht="26" x14ac:dyDescent="0.6">
      <c r="A1" s="20" t="s">
        <v>532</v>
      </c>
    </row>
    <row r="3" spans="1:2" x14ac:dyDescent="0.35">
      <c r="A3" s="39" t="str">
        <f>HYPERLINK("#'National Counts'!A1", "National Counts")</f>
        <v>National Counts</v>
      </c>
      <c r="B3" t="s">
        <v>472</v>
      </c>
    </row>
    <row r="4" spans="1:2" x14ac:dyDescent="0.35">
      <c r="A4" s="39" t="str">
        <f>HYPERLINK("#'L1 ANZSIC Industry'!A1", "L1 ANZSIC Industry")</f>
        <v>L1 ANZSIC Industry</v>
      </c>
      <c r="B4" t="s">
        <v>474</v>
      </c>
    </row>
    <row r="5" spans="1:2" x14ac:dyDescent="0.35">
      <c r="A5" s="39" t="str">
        <f>HYPERLINK("#'Regional Council'!A1", "Regional Council")</f>
        <v>Regional Council</v>
      </c>
      <c r="B5" t="s">
        <v>475</v>
      </c>
    </row>
    <row r="6" spans="1:2" x14ac:dyDescent="0.35">
      <c r="A6" s="39" t="str">
        <f>HYPERLINK("#'Urban-Rural Classification'!A1", "Urban-Rural Classification")</f>
        <v>Urban-Rural Classification</v>
      </c>
      <c r="B6" t="s">
        <v>476</v>
      </c>
    </row>
    <row r="7" spans="1:2" x14ac:dyDescent="0.35">
      <c r="A7" s="39" t="str">
        <f>HYPERLINK("#'Territorial Authority'!A1", "Territorial Authority")</f>
        <v>Territorial Authority</v>
      </c>
      <c r="B7" t="s">
        <v>478</v>
      </c>
    </row>
    <row r="8" spans="1:2" x14ac:dyDescent="0.35">
      <c r="A8" s="39" t="str">
        <f>HYPERLINK("#'TPK Region'!A1", "Te Puni Kōkiri Region")</f>
        <v>Te Puni Kōkiri Region</v>
      </c>
      <c r="B8" t="s">
        <v>479</v>
      </c>
    </row>
    <row r="9" spans="1:2" x14ac:dyDescent="0.35">
      <c r="A9" s="39" t="str">
        <f>HYPERLINK("#'L2 ANZSIC Industry'!A1", "L2 ANZSIC Industry")</f>
        <v>L2 ANZSIC Industry</v>
      </c>
      <c r="B9" t="s">
        <v>480</v>
      </c>
    </row>
    <row r="10" spans="1:2" x14ac:dyDescent="0.35">
      <c r="A10" s="39" t="str">
        <f>HYPERLINK("#'Firm Size'!A1", "Firm Size")</f>
        <v>Firm Size</v>
      </c>
      <c r="B10" t="s">
        <v>481</v>
      </c>
    </row>
    <row r="11" spans="1:2" x14ac:dyDescent="0.35">
      <c r="A11" s="39" t="str">
        <f>HYPERLINK("#'Firm Age'!A1", "Firm Age")</f>
        <v>Firm Age</v>
      </c>
      <c r="B11" t="s">
        <v>482</v>
      </c>
    </row>
    <row r="12" spans="1:2" x14ac:dyDescent="0.35">
      <c r="A12" s="39" t="str">
        <f>HYPERLINK("#'Overlaps'!A1", "Overlaps")</f>
        <v>Overlaps</v>
      </c>
      <c r="B12" t="s">
        <v>483</v>
      </c>
    </row>
    <row r="13" spans="1:2" x14ac:dyDescent="0.35">
      <c r="A13" s="39" t="str">
        <f>HYPERLINK("#'Sole Traders'!A1", "Sole Traders")</f>
        <v>Sole Traders</v>
      </c>
      <c r="B13" t="s">
        <v>484</v>
      </c>
    </row>
    <row r="16" spans="1:2" x14ac:dyDescent="0.35">
      <c r="A16" s="33" t="s">
        <v>0</v>
      </c>
      <c r="B16" s="34"/>
    </row>
    <row r="17" spans="1:2" x14ac:dyDescent="0.35">
      <c r="A17" s="35" t="s">
        <v>1</v>
      </c>
      <c r="B17" s="34" t="s">
        <v>485</v>
      </c>
    </row>
    <row r="18" spans="1:2" ht="29" x14ac:dyDescent="0.35">
      <c r="A18" s="35" t="s">
        <v>2</v>
      </c>
      <c r="B18" s="34" t="s">
        <v>3</v>
      </c>
    </row>
    <row r="19" spans="1:2" ht="29" x14ac:dyDescent="0.35">
      <c r="A19" s="35" t="s">
        <v>4</v>
      </c>
      <c r="B19" s="34" t="s">
        <v>5</v>
      </c>
    </row>
    <row r="20" spans="1:2" x14ac:dyDescent="0.35">
      <c r="A20" s="35"/>
      <c r="B20" s="34"/>
    </row>
    <row r="21" spans="1:2" x14ac:dyDescent="0.35">
      <c r="A21" s="33" t="s">
        <v>6</v>
      </c>
      <c r="B21" s="34"/>
    </row>
    <row r="22" spans="1:2" ht="29" x14ac:dyDescent="0.35">
      <c r="A22" s="35" t="s">
        <v>7</v>
      </c>
      <c r="B22" s="34" t="s">
        <v>486</v>
      </c>
    </row>
    <row r="23" spans="1:2" ht="43.5" x14ac:dyDescent="0.35">
      <c r="A23" s="35" t="s">
        <v>487</v>
      </c>
      <c r="B23" s="34" t="s">
        <v>508</v>
      </c>
    </row>
    <row r="24" spans="1:2" ht="29" x14ac:dyDescent="0.35">
      <c r="A24" s="35" t="s">
        <v>488</v>
      </c>
      <c r="B24" s="34" t="s">
        <v>507</v>
      </c>
    </row>
    <row r="25" spans="1:2" ht="29" x14ac:dyDescent="0.35">
      <c r="A25" s="35" t="s">
        <v>8</v>
      </c>
      <c r="B25" s="34" t="s">
        <v>509</v>
      </c>
    </row>
    <row r="26" spans="1:2" x14ac:dyDescent="0.35">
      <c r="A26" s="35"/>
      <c r="B26" s="34"/>
    </row>
    <row r="27" spans="1:2" x14ac:dyDescent="0.35">
      <c r="A27" s="33" t="s">
        <v>9</v>
      </c>
      <c r="B27" s="34"/>
    </row>
    <row r="28" spans="1:2" x14ac:dyDescent="0.35">
      <c r="A28" s="35" t="s">
        <v>489</v>
      </c>
      <c r="B28" s="34" t="s">
        <v>10</v>
      </c>
    </row>
    <row r="29" spans="1:2" x14ac:dyDescent="0.35">
      <c r="A29" s="35" t="s">
        <v>11</v>
      </c>
      <c r="B29" s="34" t="s">
        <v>490</v>
      </c>
    </row>
    <row r="30" spans="1:2" x14ac:dyDescent="0.35">
      <c r="A30" s="35" t="s">
        <v>477</v>
      </c>
      <c r="B30" s="34" t="s">
        <v>12</v>
      </c>
    </row>
    <row r="31" spans="1:2" x14ac:dyDescent="0.35">
      <c r="A31" s="35" t="s">
        <v>13</v>
      </c>
      <c r="B31" s="34" t="s">
        <v>14</v>
      </c>
    </row>
    <row r="32" spans="1:2" ht="43.5" x14ac:dyDescent="0.35">
      <c r="A32" s="35" t="s">
        <v>15</v>
      </c>
      <c r="B32" s="34" t="s">
        <v>491</v>
      </c>
    </row>
    <row r="33" spans="1:2" x14ac:dyDescent="0.35">
      <c r="A33" s="35" t="s">
        <v>16</v>
      </c>
      <c r="B33" s="34" t="s">
        <v>492</v>
      </c>
    </row>
    <row r="34" spans="1:2" x14ac:dyDescent="0.35">
      <c r="A34" s="35" t="s">
        <v>17</v>
      </c>
      <c r="B34" s="34" t="s">
        <v>493</v>
      </c>
    </row>
    <row r="36" spans="1:2" x14ac:dyDescent="0.35">
      <c r="A36" s="36" t="s">
        <v>18</v>
      </c>
      <c r="B36" s="37"/>
    </row>
    <row r="37" spans="1:2" ht="29" x14ac:dyDescent="0.35">
      <c r="A37" s="35" t="s">
        <v>19</v>
      </c>
      <c r="B37" s="37" t="s">
        <v>524</v>
      </c>
    </row>
    <row r="38" spans="1:2" ht="29" x14ac:dyDescent="0.35">
      <c r="A38" s="35" t="s">
        <v>20</v>
      </c>
      <c r="B38" s="37" t="s">
        <v>525</v>
      </c>
    </row>
    <row r="39" spans="1:2" x14ac:dyDescent="0.35">
      <c r="A39" s="35"/>
    </row>
    <row r="40" spans="1:2" x14ac:dyDescent="0.35">
      <c r="A40" s="33" t="s">
        <v>526</v>
      </c>
    </row>
    <row r="41" spans="1:2" x14ac:dyDescent="0.35">
      <c r="A41" s="35" t="s">
        <v>527</v>
      </c>
      <c r="B41" s="39" t="s">
        <v>528</v>
      </c>
    </row>
    <row r="42" spans="1:2" x14ac:dyDescent="0.35">
      <c r="A42" s="35" t="s">
        <v>530</v>
      </c>
      <c r="B42" s="39" t="s">
        <v>531</v>
      </c>
    </row>
  </sheetData>
  <hyperlinks>
    <hyperlink ref="B41" r:id="rId1" xr:uid="{BF070DED-0AE6-4B64-A587-A57D8A9271C4}"/>
    <hyperlink ref="B42" r:id="rId2" xr:uid="{D88529E3-6A74-4508-98F2-769A9DDE4FEA}"/>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12"/>
  <sheetViews>
    <sheetView zoomScale="90" workbookViewId="0">
      <selection sqref="A1:L1"/>
    </sheetView>
  </sheetViews>
  <sheetFormatPr defaultColWidth="11.453125" defaultRowHeight="14.5" x14ac:dyDescent="0.35"/>
  <cols>
    <col min="1" max="1" width="38.1796875" customWidth="1"/>
    <col min="2" max="2" width="8.7265625" customWidth="1"/>
    <col min="3" max="3" width="8.26953125" bestFit="1"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bestFit="1" customWidth="1"/>
    <col min="10" max="10" width="10.54296875" bestFit="1" customWidth="1"/>
    <col min="11" max="11" width="8.26953125" bestFit="1"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bestFit="1" customWidth="1"/>
    <col min="18" max="18" width="10.54296875" bestFit="1" customWidth="1"/>
    <col min="19" max="19" width="8.26953125" bestFit="1" customWidth="1"/>
    <col min="20" max="20" width="10.54296875" bestFit="1" customWidth="1"/>
    <col min="21" max="21" width="8.26953125" bestFit="1" customWidth="1"/>
    <col min="22" max="22" width="10.54296875" bestFit="1" customWidth="1"/>
  </cols>
  <sheetData>
    <row r="1" spans="1:42" ht="26" x14ac:dyDescent="0.6">
      <c r="A1" s="49" t="s">
        <v>23</v>
      </c>
      <c r="B1" s="50"/>
      <c r="C1" s="50"/>
      <c r="D1" s="50"/>
      <c r="E1" s="50"/>
      <c r="F1" s="50"/>
      <c r="G1" s="50"/>
      <c r="H1" s="50"/>
      <c r="I1" s="50"/>
      <c r="J1" s="50"/>
      <c r="K1" s="50"/>
      <c r="L1" s="50"/>
    </row>
    <row r="2" spans="1:42" x14ac:dyDescent="0.35">
      <c r="A2" s="51" t="s">
        <v>481</v>
      </c>
      <c r="B2" s="50"/>
      <c r="C2" s="50"/>
      <c r="D2" s="50"/>
      <c r="E2" s="50"/>
      <c r="F2" s="50"/>
      <c r="G2" s="50"/>
      <c r="H2" s="50"/>
      <c r="I2" s="50"/>
      <c r="J2" s="50"/>
      <c r="K2" s="50"/>
      <c r="L2" s="50"/>
    </row>
    <row r="4" spans="1:42" x14ac:dyDescent="0.35">
      <c r="A4" s="61" t="s">
        <v>503</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5" t="s">
        <v>38</v>
      </c>
    </row>
    <row r="5" spans="1:42" x14ac:dyDescent="0.35">
      <c r="A5" s="63" t="s">
        <v>38</v>
      </c>
      <c r="B5" s="63" t="s">
        <v>38</v>
      </c>
      <c r="C5" s="66" t="s">
        <v>39</v>
      </c>
      <c r="D5" s="67" t="s">
        <v>38</v>
      </c>
      <c r="E5" s="66" t="s">
        <v>40</v>
      </c>
      <c r="F5" s="67" t="s">
        <v>38</v>
      </c>
      <c r="G5" s="66" t="s">
        <v>41</v>
      </c>
      <c r="H5" s="67" t="s">
        <v>38</v>
      </c>
      <c r="I5" s="66" t="s">
        <v>42</v>
      </c>
      <c r="J5" s="67" t="s">
        <v>38</v>
      </c>
      <c r="K5" s="66" t="s">
        <v>43</v>
      </c>
      <c r="L5" s="67" t="s">
        <v>38</v>
      </c>
      <c r="M5" s="66" t="s">
        <v>44</v>
      </c>
      <c r="N5" s="67" t="s">
        <v>38</v>
      </c>
      <c r="O5" s="66" t="s">
        <v>45</v>
      </c>
      <c r="P5" s="67" t="s">
        <v>38</v>
      </c>
      <c r="Q5" s="66" t="s">
        <v>46</v>
      </c>
      <c r="R5" s="67" t="s">
        <v>38</v>
      </c>
      <c r="S5" s="66" t="s">
        <v>47</v>
      </c>
      <c r="T5" s="67" t="s">
        <v>38</v>
      </c>
      <c r="U5" s="66" t="s">
        <v>48</v>
      </c>
      <c r="V5" s="68" t="s">
        <v>38</v>
      </c>
    </row>
    <row r="6" spans="1:42" x14ac:dyDescent="0.35">
      <c r="A6" s="2" t="s">
        <v>13</v>
      </c>
      <c r="B6" s="1" t="s">
        <v>50</v>
      </c>
      <c r="C6" s="5" t="s">
        <v>32</v>
      </c>
      <c r="D6" s="1" t="s">
        <v>33</v>
      </c>
      <c r="E6" s="5" t="s">
        <v>32</v>
      </c>
      <c r="F6" s="1" t="s">
        <v>33</v>
      </c>
      <c r="G6" s="5" t="s">
        <v>32</v>
      </c>
      <c r="H6" s="1" t="s">
        <v>33</v>
      </c>
      <c r="I6" s="5" t="s">
        <v>32</v>
      </c>
      <c r="J6" s="1" t="s">
        <v>33</v>
      </c>
      <c r="K6" s="5" t="s">
        <v>32</v>
      </c>
      <c r="L6" s="1" t="s">
        <v>33</v>
      </c>
      <c r="M6" s="5" t="s">
        <v>32</v>
      </c>
      <c r="N6" s="1" t="s">
        <v>33</v>
      </c>
      <c r="O6" s="5" t="s">
        <v>32</v>
      </c>
      <c r="P6" s="1" t="s">
        <v>33</v>
      </c>
      <c r="Q6" s="5" t="s">
        <v>32</v>
      </c>
      <c r="R6" s="1" t="s">
        <v>33</v>
      </c>
      <c r="S6" s="5" t="s">
        <v>32</v>
      </c>
      <c r="T6" s="1" t="s">
        <v>33</v>
      </c>
      <c r="U6" s="5" t="s">
        <v>32</v>
      </c>
      <c r="V6" s="12" t="s">
        <v>33</v>
      </c>
    </row>
    <row r="7" spans="1:42" x14ac:dyDescent="0.35">
      <c r="A7" s="47" t="s">
        <v>519</v>
      </c>
      <c r="B7" s="16" t="s">
        <v>460</v>
      </c>
      <c r="C7" s="17">
        <v>18</v>
      </c>
      <c r="D7" s="18">
        <v>9.0909090909090898E-2</v>
      </c>
      <c r="E7" s="17">
        <v>15</v>
      </c>
      <c r="F7" s="18">
        <v>7.0422535211267595E-2</v>
      </c>
      <c r="G7" s="17">
        <v>15</v>
      </c>
      <c r="H7" s="18">
        <v>6.8493150684931503E-2</v>
      </c>
      <c r="I7" s="17">
        <v>18</v>
      </c>
      <c r="J7" s="18">
        <v>0.08</v>
      </c>
      <c r="K7" s="17">
        <v>21</v>
      </c>
      <c r="L7" s="18">
        <v>8.6419753086419707E-2</v>
      </c>
      <c r="M7" s="17">
        <v>18</v>
      </c>
      <c r="N7" s="18">
        <v>7.3170731707317097E-2</v>
      </c>
      <c r="O7" s="17">
        <v>18</v>
      </c>
      <c r="P7" s="18">
        <v>6.5934065934065894E-2</v>
      </c>
      <c r="Q7" s="17">
        <v>21</v>
      </c>
      <c r="R7" s="18">
        <v>7.3684210526315796E-2</v>
      </c>
      <c r="S7" s="17">
        <v>21</v>
      </c>
      <c r="T7" s="18">
        <v>7.2164948453608199E-2</v>
      </c>
      <c r="U7" s="17">
        <v>21</v>
      </c>
      <c r="V7" s="19">
        <v>7.5268817204301106E-2</v>
      </c>
      <c r="X7" s="11"/>
      <c r="Z7" s="11"/>
      <c r="AB7" s="11"/>
      <c r="AD7" s="11"/>
      <c r="AF7" s="11"/>
      <c r="AH7" s="11"/>
      <c r="AJ7" s="11"/>
      <c r="AL7" s="11"/>
      <c r="AN7" s="11"/>
      <c r="AP7" s="11"/>
    </row>
    <row r="8" spans="1:42" x14ac:dyDescent="0.35">
      <c r="A8" s="40" t="s">
        <v>521</v>
      </c>
      <c r="B8" s="1" t="s">
        <v>461</v>
      </c>
      <c r="C8" s="5">
        <v>198</v>
      </c>
      <c r="D8" s="8">
        <v>8.0389768574908593E-2</v>
      </c>
      <c r="E8" s="5">
        <v>201</v>
      </c>
      <c r="F8" s="8">
        <v>7.8638497652582198E-2</v>
      </c>
      <c r="G8" s="5">
        <v>213</v>
      </c>
      <c r="H8" s="8">
        <v>7.8713968957871402E-2</v>
      </c>
      <c r="I8" s="5">
        <v>228</v>
      </c>
      <c r="J8" s="8">
        <v>8.1109925293489898E-2</v>
      </c>
      <c r="K8" s="5">
        <v>222</v>
      </c>
      <c r="L8" s="8">
        <v>7.6288659793814398E-2</v>
      </c>
      <c r="M8" s="5">
        <v>225</v>
      </c>
      <c r="N8" s="8">
        <v>7.4183976261127604E-2</v>
      </c>
      <c r="O8" s="5">
        <v>210</v>
      </c>
      <c r="P8" s="8">
        <v>6.7763794772507296E-2</v>
      </c>
      <c r="Q8" s="5">
        <v>258</v>
      </c>
      <c r="R8" s="8">
        <v>7.9409048938134802E-2</v>
      </c>
      <c r="S8" s="5">
        <v>270</v>
      </c>
      <c r="T8" s="8">
        <v>8.2568807339449504E-2</v>
      </c>
      <c r="U8" s="5">
        <v>279</v>
      </c>
      <c r="V8" s="13">
        <v>8.8910133843212197E-2</v>
      </c>
      <c r="X8" s="11"/>
      <c r="Z8" s="11"/>
      <c r="AB8" s="11"/>
      <c r="AD8" s="11"/>
      <c r="AF8" s="11"/>
      <c r="AH8" s="11"/>
      <c r="AJ8" s="11"/>
      <c r="AL8" s="11"/>
      <c r="AN8" s="11"/>
      <c r="AP8" s="11"/>
    </row>
    <row r="9" spans="1:42" x14ac:dyDescent="0.35">
      <c r="A9" s="46" t="s">
        <v>522</v>
      </c>
      <c r="B9" s="1" t="s">
        <v>462</v>
      </c>
      <c r="C9" s="5">
        <v>1635</v>
      </c>
      <c r="D9" s="8">
        <v>8.7353742586952998E-2</v>
      </c>
      <c r="E9" s="5">
        <v>1692</v>
      </c>
      <c r="F9" s="8">
        <v>8.9438629876308295E-2</v>
      </c>
      <c r="G9" s="5">
        <v>1755</v>
      </c>
      <c r="H9" s="8">
        <v>9.0529247910863503E-2</v>
      </c>
      <c r="I9" s="5">
        <v>1848</v>
      </c>
      <c r="J9" s="8">
        <v>9.3178036605657197E-2</v>
      </c>
      <c r="K9" s="5">
        <v>1890</v>
      </c>
      <c r="L9" s="8">
        <v>9.4156329397698399E-2</v>
      </c>
      <c r="M9" s="5">
        <v>1944</v>
      </c>
      <c r="N9" s="8">
        <v>9.47091493715288E-2</v>
      </c>
      <c r="O9" s="5">
        <v>1911</v>
      </c>
      <c r="P9" s="8">
        <v>9.2694994179278206E-2</v>
      </c>
      <c r="Q9" s="5">
        <v>2028</v>
      </c>
      <c r="R9" s="8">
        <v>9.6599028293798198E-2</v>
      </c>
      <c r="S9" s="5">
        <v>2034</v>
      </c>
      <c r="T9" s="8">
        <v>9.6788008565310502E-2</v>
      </c>
      <c r="U9" s="5">
        <v>2163</v>
      </c>
      <c r="V9" s="13">
        <v>0.10093798124037499</v>
      </c>
      <c r="X9" s="11"/>
      <c r="Z9" s="11"/>
      <c r="AB9" s="11"/>
      <c r="AD9" s="11"/>
      <c r="AF9" s="11"/>
      <c r="AH9" s="11"/>
      <c r="AJ9" s="11"/>
      <c r="AL9" s="11"/>
      <c r="AN9" s="11"/>
      <c r="AP9" s="11"/>
    </row>
    <row r="10" spans="1:42" x14ac:dyDescent="0.35">
      <c r="A10" s="46" t="s">
        <v>523</v>
      </c>
      <c r="B10" s="1" t="s">
        <v>463</v>
      </c>
      <c r="C10" s="5">
        <v>3927</v>
      </c>
      <c r="D10" s="8">
        <v>0.10671775639980401</v>
      </c>
      <c r="E10" s="5">
        <v>3885</v>
      </c>
      <c r="F10" s="8">
        <v>0.106243334153745</v>
      </c>
      <c r="G10" s="5">
        <v>4071</v>
      </c>
      <c r="H10" s="8">
        <v>0.108995983935743</v>
      </c>
      <c r="I10" s="5">
        <v>4002</v>
      </c>
      <c r="J10" s="8">
        <v>0.108331979860322</v>
      </c>
      <c r="K10" s="5">
        <v>3906</v>
      </c>
      <c r="L10" s="8">
        <v>0.107754696681288</v>
      </c>
      <c r="M10" s="5">
        <v>3903</v>
      </c>
      <c r="N10" s="8">
        <v>0.108245278309344</v>
      </c>
      <c r="O10" s="5">
        <v>3789</v>
      </c>
      <c r="P10" s="8">
        <v>0.10808729139923</v>
      </c>
      <c r="Q10" s="5">
        <v>4071</v>
      </c>
      <c r="R10" s="8">
        <v>0.114572779466396</v>
      </c>
      <c r="S10" s="5">
        <v>3963</v>
      </c>
      <c r="T10" s="8">
        <v>0.113429503692255</v>
      </c>
      <c r="U10" s="5">
        <v>3945</v>
      </c>
      <c r="V10" s="13">
        <v>0.11106418918918901</v>
      </c>
      <c r="X10" s="11"/>
      <c r="Z10" s="11"/>
      <c r="AB10" s="11"/>
      <c r="AD10" s="11"/>
      <c r="AF10" s="11"/>
      <c r="AH10" s="11"/>
      <c r="AJ10" s="11"/>
      <c r="AL10" s="11"/>
      <c r="AN10" s="11"/>
      <c r="AP10" s="11"/>
    </row>
    <row r="11" spans="1:42" ht="15" thickBot="1" x14ac:dyDescent="0.4">
      <c r="A11" s="46" t="s">
        <v>520</v>
      </c>
      <c r="B11" s="3" t="s">
        <v>464</v>
      </c>
      <c r="C11" s="6">
        <v>12930</v>
      </c>
      <c r="D11" s="9">
        <v>0.103112514653461</v>
      </c>
      <c r="E11" s="6">
        <v>13005</v>
      </c>
      <c r="F11" s="9">
        <v>0.104284442733768</v>
      </c>
      <c r="G11" s="6">
        <v>13113</v>
      </c>
      <c r="H11" s="9">
        <v>0.105211216752919</v>
      </c>
      <c r="I11" s="6">
        <v>12984</v>
      </c>
      <c r="J11" s="9">
        <v>0.1056640625</v>
      </c>
      <c r="K11" s="6">
        <v>13224</v>
      </c>
      <c r="L11" s="9">
        <v>0.10658671051358901</v>
      </c>
      <c r="M11" s="6">
        <v>13770</v>
      </c>
      <c r="N11" s="9">
        <v>0.108226639315272</v>
      </c>
      <c r="O11" s="6">
        <v>13245</v>
      </c>
      <c r="P11" s="9">
        <v>0.107727594368397</v>
      </c>
      <c r="Q11" s="6">
        <v>14577</v>
      </c>
      <c r="R11" s="9">
        <v>0.110386660002726</v>
      </c>
      <c r="S11" s="6">
        <v>14793</v>
      </c>
      <c r="T11" s="9">
        <v>0.11204017177523801</v>
      </c>
      <c r="U11" s="6">
        <v>14094</v>
      </c>
      <c r="V11" s="14">
        <v>0.11116632356073</v>
      </c>
      <c r="X11" s="11"/>
      <c r="Z11" s="11"/>
      <c r="AB11" s="11"/>
      <c r="AD11" s="11"/>
      <c r="AF11" s="11"/>
      <c r="AH11" s="11"/>
      <c r="AJ11" s="11"/>
      <c r="AL11" s="11"/>
      <c r="AN11" s="11"/>
      <c r="AP11" s="11"/>
    </row>
    <row r="12" spans="1:42" ht="15" thickBot="1" x14ac:dyDescent="0.4">
      <c r="A12" s="48" t="s">
        <v>127</v>
      </c>
      <c r="B12" s="4" t="s">
        <v>92</v>
      </c>
      <c r="C12" s="7">
        <v>18705</v>
      </c>
      <c r="D12" s="10">
        <v>0.101897399859452</v>
      </c>
      <c r="E12" s="7">
        <v>18795</v>
      </c>
      <c r="F12" s="10">
        <v>0.102728495064441</v>
      </c>
      <c r="G12" s="7">
        <v>19170</v>
      </c>
      <c r="H12" s="10">
        <v>0.104015757003565</v>
      </c>
      <c r="I12" s="7">
        <v>19080</v>
      </c>
      <c r="J12" s="10">
        <v>0.10443864229765</v>
      </c>
      <c r="K12" s="7">
        <v>19263</v>
      </c>
      <c r="L12" s="10">
        <v>0.10494916805596401</v>
      </c>
      <c r="M12" s="7">
        <v>19860</v>
      </c>
      <c r="N12" s="10">
        <v>0.106149282450092</v>
      </c>
      <c r="O12" s="7">
        <v>19173</v>
      </c>
      <c r="P12" s="10">
        <v>0.105352521306233</v>
      </c>
      <c r="Q12" s="7">
        <v>20955</v>
      </c>
      <c r="R12" s="10">
        <v>0.10907415793500801</v>
      </c>
      <c r="S12" s="7">
        <v>21084</v>
      </c>
      <c r="T12" s="10">
        <v>0.11007220160065199</v>
      </c>
      <c r="U12" s="7">
        <v>20499</v>
      </c>
      <c r="V12" s="15">
        <v>0.10953480170561999</v>
      </c>
      <c r="X12" s="11"/>
      <c r="Z12" s="11"/>
      <c r="AB12" s="11"/>
      <c r="AD12" s="11"/>
      <c r="AF12" s="11"/>
      <c r="AH12" s="11"/>
      <c r="AJ12" s="11"/>
      <c r="AL12" s="11"/>
      <c r="AN12" s="11"/>
      <c r="AP12" s="11"/>
    </row>
  </sheetData>
  <mergeCells count="14">
    <mergeCell ref="A4:B5"/>
    <mergeCell ref="A1:L1"/>
    <mergeCell ref="A2:L2"/>
    <mergeCell ref="C4:V4"/>
    <mergeCell ref="C5:D5"/>
    <mergeCell ref="E5:F5"/>
    <mergeCell ref="G5:H5"/>
    <mergeCell ref="I5:J5"/>
    <mergeCell ref="K5:L5"/>
    <mergeCell ref="M5:N5"/>
    <mergeCell ref="O5:P5"/>
    <mergeCell ref="Q5:R5"/>
    <mergeCell ref="S5:T5"/>
    <mergeCell ref="U5:V5"/>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2"/>
  <sheetViews>
    <sheetView zoomScale="90" workbookViewId="0">
      <selection sqref="A1:L1"/>
    </sheetView>
  </sheetViews>
  <sheetFormatPr defaultColWidth="11.453125" defaultRowHeight="14.5" x14ac:dyDescent="0.35"/>
  <cols>
    <col min="1" max="1" width="22.26953125" customWidth="1"/>
    <col min="2" max="2" width="5.7265625" customWidth="1"/>
    <col min="3" max="3" width="8.26953125"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bestFit="1" customWidth="1"/>
    <col min="10" max="10" width="10.54296875" bestFit="1" customWidth="1"/>
    <col min="11" max="11" width="8.26953125" bestFit="1"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bestFit="1" customWidth="1"/>
    <col min="18" max="18" width="10.54296875" bestFit="1" customWidth="1"/>
    <col min="19" max="19" width="8.26953125" bestFit="1" customWidth="1"/>
    <col min="20" max="20" width="10.54296875" bestFit="1" customWidth="1"/>
    <col min="21" max="21" width="8.26953125" bestFit="1" customWidth="1"/>
    <col min="22" max="22" width="10.54296875" bestFit="1" customWidth="1"/>
  </cols>
  <sheetData>
    <row r="1" spans="1:42" ht="26" x14ac:dyDescent="0.6">
      <c r="A1" s="49" t="s">
        <v>23</v>
      </c>
      <c r="B1" s="50"/>
      <c r="C1" s="50"/>
      <c r="D1" s="50"/>
      <c r="E1" s="50"/>
      <c r="F1" s="50"/>
      <c r="G1" s="50"/>
      <c r="H1" s="50"/>
      <c r="I1" s="50"/>
      <c r="J1" s="50"/>
      <c r="K1" s="50"/>
      <c r="L1" s="50"/>
    </row>
    <row r="2" spans="1:42" x14ac:dyDescent="0.35">
      <c r="A2" s="51" t="s">
        <v>482</v>
      </c>
      <c r="B2" s="50"/>
      <c r="C2" s="50"/>
      <c r="D2" s="50"/>
      <c r="E2" s="50"/>
      <c r="F2" s="50"/>
      <c r="G2" s="50"/>
      <c r="H2" s="50"/>
      <c r="I2" s="50"/>
      <c r="J2" s="50"/>
      <c r="K2" s="50"/>
      <c r="L2" s="50"/>
    </row>
    <row r="4" spans="1:42" x14ac:dyDescent="0.35">
      <c r="A4" s="61" t="s">
        <v>503</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5" t="s">
        <v>38</v>
      </c>
    </row>
    <row r="5" spans="1:42" x14ac:dyDescent="0.35">
      <c r="A5" s="63" t="s">
        <v>38</v>
      </c>
      <c r="B5" s="63" t="s">
        <v>38</v>
      </c>
      <c r="C5" s="66" t="s">
        <v>39</v>
      </c>
      <c r="D5" s="67" t="s">
        <v>38</v>
      </c>
      <c r="E5" s="66" t="s">
        <v>40</v>
      </c>
      <c r="F5" s="67" t="s">
        <v>38</v>
      </c>
      <c r="G5" s="66" t="s">
        <v>41</v>
      </c>
      <c r="H5" s="67" t="s">
        <v>38</v>
      </c>
      <c r="I5" s="66" t="s">
        <v>42</v>
      </c>
      <c r="J5" s="67" t="s">
        <v>38</v>
      </c>
      <c r="K5" s="66" t="s">
        <v>43</v>
      </c>
      <c r="L5" s="67" t="s">
        <v>38</v>
      </c>
      <c r="M5" s="66" t="s">
        <v>44</v>
      </c>
      <c r="N5" s="67" t="s">
        <v>38</v>
      </c>
      <c r="O5" s="66" t="s">
        <v>45</v>
      </c>
      <c r="P5" s="67" t="s">
        <v>38</v>
      </c>
      <c r="Q5" s="66" t="s">
        <v>46</v>
      </c>
      <c r="R5" s="67" t="s">
        <v>38</v>
      </c>
      <c r="S5" s="66" t="s">
        <v>47</v>
      </c>
      <c r="T5" s="67" t="s">
        <v>38</v>
      </c>
      <c r="U5" s="66" t="s">
        <v>48</v>
      </c>
      <c r="V5" s="68" t="s">
        <v>38</v>
      </c>
    </row>
    <row r="6" spans="1:42" x14ac:dyDescent="0.35">
      <c r="A6" s="2" t="s">
        <v>15</v>
      </c>
      <c r="B6" s="1" t="s">
        <v>50</v>
      </c>
      <c r="C6" s="5" t="s">
        <v>32</v>
      </c>
      <c r="D6" s="1" t="s">
        <v>33</v>
      </c>
      <c r="E6" s="5" t="s">
        <v>32</v>
      </c>
      <c r="F6" s="1" t="s">
        <v>33</v>
      </c>
      <c r="G6" s="5" t="s">
        <v>32</v>
      </c>
      <c r="H6" s="1" t="s">
        <v>33</v>
      </c>
      <c r="I6" s="5" t="s">
        <v>32</v>
      </c>
      <c r="J6" s="1" t="s">
        <v>33</v>
      </c>
      <c r="K6" s="5" t="s">
        <v>32</v>
      </c>
      <c r="L6" s="1" t="s">
        <v>33</v>
      </c>
      <c r="M6" s="5" t="s">
        <v>32</v>
      </c>
      <c r="N6" s="1" t="s">
        <v>33</v>
      </c>
      <c r="O6" s="5" t="s">
        <v>32</v>
      </c>
      <c r="P6" s="1" t="s">
        <v>33</v>
      </c>
      <c r="Q6" s="5" t="s">
        <v>32</v>
      </c>
      <c r="R6" s="1" t="s">
        <v>33</v>
      </c>
      <c r="S6" s="5" t="s">
        <v>32</v>
      </c>
      <c r="T6" s="1" t="s">
        <v>33</v>
      </c>
      <c r="U6" s="5" t="s">
        <v>32</v>
      </c>
      <c r="V6" s="12" t="s">
        <v>33</v>
      </c>
    </row>
    <row r="7" spans="1:42" x14ac:dyDescent="0.35">
      <c r="A7" s="47" t="s">
        <v>510</v>
      </c>
      <c r="B7" s="16" t="s">
        <v>465</v>
      </c>
      <c r="C7" s="17">
        <v>1968</v>
      </c>
      <c r="D7" s="18">
        <v>0.104993597951344</v>
      </c>
      <c r="E7" s="17">
        <v>1881</v>
      </c>
      <c r="F7" s="18">
        <v>0.107271171941831</v>
      </c>
      <c r="G7" s="17">
        <v>1977</v>
      </c>
      <c r="H7" s="18">
        <v>0.11297788445053999</v>
      </c>
      <c r="I7" s="17">
        <v>1689</v>
      </c>
      <c r="J7" s="18">
        <v>0.109320388349515</v>
      </c>
      <c r="K7" s="17">
        <v>2052</v>
      </c>
      <c r="L7" s="18">
        <v>0.112112768398623</v>
      </c>
      <c r="M7" s="17">
        <v>2328</v>
      </c>
      <c r="N7" s="18">
        <v>0.114877868245744</v>
      </c>
      <c r="O7" s="17">
        <v>2187</v>
      </c>
      <c r="P7" s="18">
        <v>0.115165876777251</v>
      </c>
      <c r="Q7" s="17">
        <v>2952</v>
      </c>
      <c r="R7" s="18">
        <v>0.116257088846881</v>
      </c>
      <c r="S7" s="17">
        <v>2289</v>
      </c>
      <c r="T7" s="18">
        <v>0.121710001595151</v>
      </c>
      <c r="U7" s="17">
        <v>1965</v>
      </c>
      <c r="V7" s="19">
        <v>0.11782694729267899</v>
      </c>
      <c r="X7" s="11"/>
      <c r="Z7" s="11"/>
      <c r="AB7" s="11"/>
      <c r="AD7" s="11"/>
      <c r="AF7" s="11"/>
      <c r="AH7" s="11"/>
      <c r="AJ7" s="11"/>
      <c r="AL7" s="11"/>
      <c r="AN7" s="11"/>
      <c r="AP7" s="11"/>
    </row>
    <row r="8" spans="1:42" x14ac:dyDescent="0.35">
      <c r="A8" s="46" t="s">
        <v>511</v>
      </c>
      <c r="B8" s="1" t="s">
        <v>469</v>
      </c>
      <c r="C8" s="5">
        <v>5484</v>
      </c>
      <c r="D8" s="8">
        <v>0.107903901776755</v>
      </c>
      <c r="E8" s="5">
        <v>5304</v>
      </c>
      <c r="F8" s="8">
        <v>0.107047711310245</v>
      </c>
      <c r="G8" s="5">
        <v>5337</v>
      </c>
      <c r="H8" s="8">
        <v>0.10802769006558199</v>
      </c>
      <c r="I8" s="5">
        <v>5478</v>
      </c>
      <c r="J8" s="8">
        <v>0.11011940658545399</v>
      </c>
      <c r="K8" s="5">
        <v>5277</v>
      </c>
      <c r="L8" s="8">
        <v>0.110872990860384</v>
      </c>
      <c r="M8" s="5">
        <v>5469</v>
      </c>
      <c r="N8" s="8">
        <v>0.11285829257723</v>
      </c>
      <c r="O8" s="5">
        <v>5553</v>
      </c>
      <c r="P8" s="8">
        <v>0.114209909298451</v>
      </c>
      <c r="Q8" s="5">
        <v>6012</v>
      </c>
      <c r="R8" s="8">
        <v>0.117792276494445</v>
      </c>
      <c r="S8" s="5">
        <v>7050</v>
      </c>
      <c r="T8" s="8">
        <v>0.11993467387975899</v>
      </c>
      <c r="U8" s="5">
        <v>6939</v>
      </c>
      <c r="V8" s="13">
        <v>0.12150023638178301</v>
      </c>
      <c r="X8" s="11"/>
      <c r="Z8" s="11"/>
      <c r="AB8" s="11"/>
      <c r="AD8" s="11"/>
      <c r="AF8" s="11"/>
      <c r="AH8" s="11"/>
      <c r="AJ8" s="11"/>
      <c r="AL8" s="11"/>
      <c r="AN8" s="11"/>
      <c r="AP8" s="11"/>
    </row>
    <row r="9" spans="1:42" x14ac:dyDescent="0.35">
      <c r="A9" s="46" t="s">
        <v>512</v>
      </c>
      <c r="B9" s="1" t="s">
        <v>467</v>
      </c>
      <c r="C9" s="5">
        <v>4566</v>
      </c>
      <c r="D9" s="8">
        <v>0.10716045905794599</v>
      </c>
      <c r="E9" s="5">
        <v>4650</v>
      </c>
      <c r="F9" s="8">
        <v>0.108566225397492</v>
      </c>
      <c r="G9" s="5">
        <v>4521</v>
      </c>
      <c r="H9" s="8">
        <v>0.107305610937055</v>
      </c>
      <c r="I9" s="5">
        <v>4329</v>
      </c>
      <c r="J9" s="8">
        <v>0.106102941176471</v>
      </c>
      <c r="K9" s="5">
        <v>4143</v>
      </c>
      <c r="L9" s="8">
        <v>0.10505895777862299</v>
      </c>
      <c r="M9" s="5">
        <v>4065</v>
      </c>
      <c r="N9" s="8">
        <v>0.10487616099071199</v>
      </c>
      <c r="O9" s="5">
        <v>3747</v>
      </c>
      <c r="P9" s="8">
        <v>0.103248739356865</v>
      </c>
      <c r="Q9" s="5">
        <v>3894</v>
      </c>
      <c r="R9" s="8">
        <v>0.107798355618304</v>
      </c>
      <c r="S9" s="5">
        <v>3807</v>
      </c>
      <c r="T9" s="8">
        <v>0.10837817063797101</v>
      </c>
      <c r="U9" s="5">
        <v>3816</v>
      </c>
      <c r="V9" s="13">
        <v>0.108218478815722</v>
      </c>
      <c r="X9" s="11"/>
      <c r="Z9" s="11"/>
      <c r="AB9" s="11"/>
      <c r="AD9" s="11"/>
      <c r="AF9" s="11"/>
      <c r="AH9" s="11"/>
      <c r="AJ9" s="11"/>
      <c r="AL9" s="11"/>
      <c r="AN9" s="11"/>
      <c r="AP9" s="11"/>
    </row>
    <row r="10" spans="1:42" x14ac:dyDescent="0.35">
      <c r="A10" s="46" t="s">
        <v>513</v>
      </c>
      <c r="B10" s="1" t="s">
        <v>468</v>
      </c>
      <c r="C10" s="5">
        <v>4044</v>
      </c>
      <c r="D10" s="8">
        <v>9.8229250163958295E-2</v>
      </c>
      <c r="E10" s="5">
        <v>4173</v>
      </c>
      <c r="F10" s="8">
        <v>0.10015119879041</v>
      </c>
      <c r="G10" s="5">
        <v>4365</v>
      </c>
      <c r="H10" s="8">
        <v>0.102914132126185</v>
      </c>
      <c r="I10" s="5">
        <v>4416</v>
      </c>
      <c r="J10" s="8">
        <v>0.102857941443645</v>
      </c>
      <c r="K10" s="5">
        <v>4521</v>
      </c>
      <c r="L10" s="8">
        <v>0.103148528405202</v>
      </c>
      <c r="M10" s="5">
        <v>4665</v>
      </c>
      <c r="N10" s="8">
        <v>0.104439519108066</v>
      </c>
      <c r="O10" s="5">
        <v>4452</v>
      </c>
      <c r="P10" s="8">
        <v>0.101720474329975</v>
      </c>
      <c r="Q10" s="5">
        <v>4689</v>
      </c>
      <c r="R10" s="8">
        <v>0.105012093523246</v>
      </c>
      <c r="S10" s="5">
        <v>4578</v>
      </c>
      <c r="T10" s="8">
        <v>0.103310540924785</v>
      </c>
      <c r="U10" s="5">
        <v>4464</v>
      </c>
      <c r="V10" s="13">
        <v>0.102557033565373</v>
      </c>
      <c r="X10" s="11"/>
      <c r="Z10" s="11"/>
      <c r="AB10" s="11"/>
      <c r="AD10" s="11"/>
      <c r="AF10" s="11"/>
      <c r="AH10" s="11"/>
      <c r="AJ10" s="11"/>
      <c r="AL10" s="11"/>
      <c r="AN10" s="11"/>
      <c r="AP10" s="11"/>
    </row>
    <row r="11" spans="1:42" ht="15" thickBot="1" x14ac:dyDescent="0.4">
      <c r="A11" s="46" t="s">
        <v>514</v>
      </c>
      <c r="B11" s="1" t="s">
        <v>466</v>
      </c>
      <c r="C11" s="5">
        <v>2643</v>
      </c>
      <c r="D11" s="8">
        <v>8.7452848918006795E-2</v>
      </c>
      <c r="E11" s="5">
        <v>2787</v>
      </c>
      <c r="F11" s="8">
        <v>8.8814531548757195E-2</v>
      </c>
      <c r="G11" s="5">
        <v>2973</v>
      </c>
      <c r="H11" s="8">
        <v>9.04940188110675E-2</v>
      </c>
      <c r="I11" s="5">
        <v>3168</v>
      </c>
      <c r="J11" s="8">
        <v>9.38333037142349E-2</v>
      </c>
      <c r="K11" s="5">
        <v>3273</v>
      </c>
      <c r="L11" s="8">
        <v>9.5175782953851498E-2</v>
      </c>
      <c r="M11" s="5">
        <v>3336</v>
      </c>
      <c r="N11" s="8">
        <v>9.5450643776823996E-2</v>
      </c>
      <c r="O11" s="5">
        <v>3234</v>
      </c>
      <c r="P11" s="8">
        <v>9.4230769230769201E-2</v>
      </c>
      <c r="Q11" s="5">
        <v>3411</v>
      </c>
      <c r="R11" s="8">
        <v>9.7688804880144295E-2</v>
      </c>
      <c r="S11" s="5">
        <v>3357</v>
      </c>
      <c r="T11" s="8">
        <v>9.7262059973924397E-2</v>
      </c>
      <c r="U11" s="5">
        <v>3315</v>
      </c>
      <c r="V11" s="13">
        <v>9.5895166189360406E-2</v>
      </c>
      <c r="X11" s="11"/>
      <c r="Z11" s="11"/>
      <c r="AB11" s="11"/>
      <c r="AD11" s="11"/>
      <c r="AF11" s="11"/>
      <c r="AH11" s="11"/>
      <c r="AJ11" s="11"/>
      <c r="AL11" s="11"/>
      <c r="AN11" s="11"/>
      <c r="AP11" s="11"/>
    </row>
    <row r="12" spans="1:42" ht="15" thickBot="1" x14ac:dyDescent="0.4">
      <c r="A12" s="41" t="s">
        <v>127</v>
      </c>
      <c r="B12" s="42" t="s">
        <v>92</v>
      </c>
      <c r="C12" s="43">
        <v>18705</v>
      </c>
      <c r="D12" s="44">
        <v>0.101897399859452</v>
      </c>
      <c r="E12" s="43">
        <v>18795</v>
      </c>
      <c r="F12" s="44">
        <v>0.102728495064441</v>
      </c>
      <c r="G12" s="43">
        <v>19170</v>
      </c>
      <c r="H12" s="44">
        <v>0.104015757003565</v>
      </c>
      <c r="I12" s="43">
        <v>19080</v>
      </c>
      <c r="J12" s="44">
        <v>0.10443864229765</v>
      </c>
      <c r="K12" s="43">
        <v>19263</v>
      </c>
      <c r="L12" s="44">
        <v>0.10494916805596401</v>
      </c>
      <c r="M12" s="43">
        <v>19860</v>
      </c>
      <c r="N12" s="44">
        <v>0.106149282450092</v>
      </c>
      <c r="O12" s="43">
        <v>19173</v>
      </c>
      <c r="P12" s="44">
        <v>0.105352521306233</v>
      </c>
      <c r="Q12" s="43">
        <v>20955</v>
      </c>
      <c r="R12" s="44">
        <v>0.10907415793500801</v>
      </c>
      <c r="S12" s="43">
        <v>21084</v>
      </c>
      <c r="T12" s="44">
        <v>0.11007220160065199</v>
      </c>
      <c r="U12" s="43">
        <v>20499</v>
      </c>
      <c r="V12" s="45">
        <v>0.10953480170561999</v>
      </c>
      <c r="X12" s="11"/>
      <c r="Z12" s="11"/>
      <c r="AB12" s="11"/>
      <c r="AD12" s="11"/>
      <c r="AF12" s="11"/>
      <c r="AH12" s="11"/>
      <c r="AJ12" s="11"/>
      <c r="AL12" s="11"/>
      <c r="AN12" s="11"/>
      <c r="AP12" s="11"/>
    </row>
  </sheetData>
  <mergeCells count="14">
    <mergeCell ref="A4:B5"/>
    <mergeCell ref="A1:L1"/>
    <mergeCell ref="A2:L2"/>
    <mergeCell ref="C4:V4"/>
    <mergeCell ref="C5:D5"/>
    <mergeCell ref="E5:F5"/>
    <mergeCell ref="G5:H5"/>
    <mergeCell ref="I5:J5"/>
    <mergeCell ref="K5:L5"/>
    <mergeCell ref="M5:N5"/>
    <mergeCell ref="O5:P5"/>
    <mergeCell ref="Q5:R5"/>
    <mergeCell ref="S5:T5"/>
    <mergeCell ref="U5:V5"/>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52"/>
  <sheetViews>
    <sheetView zoomScale="90" workbookViewId="0">
      <selection sqref="A1:L1"/>
    </sheetView>
  </sheetViews>
  <sheetFormatPr defaultColWidth="11.453125" defaultRowHeight="14.5" x14ac:dyDescent="0.35"/>
  <cols>
    <col min="1" max="1" width="47.7265625" customWidth="1"/>
    <col min="2" max="2" width="5.7265625" customWidth="1"/>
    <col min="3" max="3" width="8.26953125" bestFit="1"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bestFit="1" customWidth="1"/>
    <col min="10" max="10" width="10.54296875" bestFit="1" customWidth="1"/>
    <col min="11" max="11" width="8.26953125" bestFit="1"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bestFit="1" customWidth="1"/>
    <col min="18" max="18" width="10.54296875" bestFit="1" customWidth="1"/>
    <col min="19" max="19" width="8.26953125" bestFit="1" customWidth="1"/>
    <col min="20" max="20" width="10.54296875" bestFit="1" customWidth="1"/>
    <col min="21" max="21" width="8.26953125" bestFit="1" customWidth="1"/>
    <col min="22" max="22" width="10.54296875" bestFit="1" customWidth="1"/>
    <col min="23" max="23" width="8.26953125" bestFit="1" customWidth="1"/>
    <col min="24" max="24" width="10.54296875" bestFit="1" customWidth="1"/>
    <col min="25" max="25" width="8.26953125" bestFit="1" customWidth="1"/>
    <col min="26" max="26" width="10.54296875" bestFit="1" customWidth="1"/>
    <col min="27" max="27" width="8.26953125" bestFit="1" customWidth="1"/>
    <col min="28" max="28" width="10.54296875" bestFit="1" customWidth="1"/>
    <col min="29" max="29" width="8.26953125" bestFit="1" customWidth="1"/>
    <col min="30" max="30" width="10.54296875" bestFit="1" customWidth="1"/>
    <col min="31" max="31" width="8.26953125" bestFit="1" customWidth="1"/>
    <col min="32" max="32" width="10.54296875" bestFit="1" customWidth="1"/>
    <col min="33" max="33" width="8.26953125" bestFit="1" customWidth="1"/>
    <col min="34" max="34" width="10.54296875" bestFit="1" customWidth="1"/>
    <col min="35" max="35" width="8.26953125" bestFit="1" customWidth="1"/>
    <col min="36" max="36" width="10.54296875" bestFit="1" customWidth="1"/>
    <col min="37" max="37" width="8.26953125" bestFit="1" customWidth="1"/>
    <col min="38" max="38" width="10.54296875" bestFit="1" customWidth="1"/>
    <col min="39" max="39" width="8.26953125" bestFit="1" customWidth="1"/>
    <col min="40" max="40" width="10.54296875" bestFit="1" customWidth="1"/>
    <col min="41" max="41" width="8.26953125" bestFit="1" customWidth="1"/>
    <col min="42" max="42" width="10.54296875" bestFit="1" customWidth="1"/>
  </cols>
  <sheetData>
    <row r="1" spans="1:42" ht="26" x14ac:dyDescent="0.6">
      <c r="A1" s="49" t="s">
        <v>23</v>
      </c>
      <c r="B1" s="50"/>
      <c r="C1" s="50"/>
      <c r="D1" s="50"/>
      <c r="E1" s="50"/>
      <c r="F1" s="50"/>
      <c r="G1" s="50"/>
      <c r="H1" s="50"/>
      <c r="I1" s="50"/>
      <c r="J1" s="50"/>
      <c r="K1" s="50"/>
      <c r="L1" s="50"/>
    </row>
    <row r="2" spans="1:42" x14ac:dyDescent="0.35">
      <c r="A2" s="51" t="s">
        <v>517</v>
      </c>
      <c r="B2" s="50"/>
      <c r="C2" s="50"/>
      <c r="D2" s="50"/>
      <c r="E2" s="50"/>
      <c r="F2" s="50"/>
      <c r="G2" s="50"/>
      <c r="H2" s="50"/>
      <c r="I2" s="50"/>
      <c r="J2" s="50"/>
      <c r="K2" s="50"/>
      <c r="L2" s="50"/>
    </row>
    <row r="4" spans="1:42" x14ac:dyDescent="0.35">
      <c r="A4" s="61" t="s">
        <v>93</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2" t="s">
        <v>38</v>
      </c>
      <c r="W4" s="62" t="s">
        <v>38</v>
      </c>
      <c r="X4" s="62" t="s">
        <v>38</v>
      </c>
      <c r="Y4" s="62" t="s">
        <v>38</v>
      </c>
      <c r="Z4" s="62" t="s">
        <v>38</v>
      </c>
      <c r="AA4" s="62" t="s">
        <v>38</v>
      </c>
      <c r="AB4" s="62" t="s">
        <v>38</v>
      </c>
      <c r="AC4" s="62" t="s">
        <v>38</v>
      </c>
      <c r="AD4" s="62" t="s">
        <v>38</v>
      </c>
      <c r="AE4" s="62" t="s">
        <v>38</v>
      </c>
      <c r="AF4" s="62" t="s">
        <v>38</v>
      </c>
      <c r="AG4" s="62" t="s">
        <v>38</v>
      </c>
      <c r="AH4" s="62" t="s">
        <v>38</v>
      </c>
      <c r="AI4" s="62" t="s">
        <v>38</v>
      </c>
      <c r="AJ4" s="62" t="s">
        <v>38</v>
      </c>
      <c r="AK4" s="62" t="s">
        <v>38</v>
      </c>
      <c r="AL4" s="62" t="s">
        <v>38</v>
      </c>
      <c r="AM4" s="62" t="s">
        <v>38</v>
      </c>
      <c r="AN4" s="62" t="s">
        <v>38</v>
      </c>
      <c r="AO4" s="62" t="s">
        <v>38</v>
      </c>
      <c r="AP4" s="65" t="s">
        <v>38</v>
      </c>
    </row>
    <row r="5" spans="1:42" x14ac:dyDescent="0.35">
      <c r="A5" s="63" t="s">
        <v>38</v>
      </c>
      <c r="B5" s="63" t="s">
        <v>38</v>
      </c>
      <c r="C5" s="66" t="s">
        <v>39</v>
      </c>
      <c r="D5" s="67" t="s">
        <v>38</v>
      </c>
      <c r="E5" s="67" t="s">
        <v>38</v>
      </c>
      <c r="F5" s="67" t="s">
        <v>38</v>
      </c>
      <c r="G5" s="66" t="s">
        <v>40</v>
      </c>
      <c r="H5" s="67" t="s">
        <v>38</v>
      </c>
      <c r="I5" s="67" t="s">
        <v>38</v>
      </c>
      <c r="J5" s="67" t="s">
        <v>38</v>
      </c>
      <c r="K5" s="66" t="s">
        <v>41</v>
      </c>
      <c r="L5" s="67" t="s">
        <v>38</v>
      </c>
      <c r="M5" s="67" t="s">
        <v>38</v>
      </c>
      <c r="N5" s="67" t="s">
        <v>38</v>
      </c>
      <c r="O5" s="66" t="s">
        <v>42</v>
      </c>
      <c r="P5" s="67" t="s">
        <v>38</v>
      </c>
      <c r="Q5" s="67" t="s">
        <v>38</v>
      </c>
      <c r="R5" s="67" t="s">
        <v>38</v>
      </c>
      <c r="S5" s="66" t="s">
        <v>43</v>
      </c>
      <c r="T5" s="67" t="s">
        <v>38</v>
      </c>
      <c r="U5" s="67" t="s">
        <v>38</v>
      </c>
      <c r="V5" s="67" t="s">
        <v>38</v>
      </c>
      <c r="W5" s="66" t="s">
        <v>44</v>
      </c>
      <c r="X5" s="67" t="s">
        <v>38</v>
      </c>
      <c r="Y5" s="67" t="s">
        <v>38</v>
      </c>
      <c r="Z5" s="67" t="s">
        <v>38</v>
      </c>
      <c r="AA5" s="66" t="s">
        <v>45</v>
      </c>
      <c r="AB5" s="67" t="s">
        <v>38</v>
      </c>
      <c r="AC5" s="67" t="s">
        <v>38</v>
      </c>
      <c r="AD5" s="67" t="s">
        <v>38</v>
      </c>
      <c r="AE5" s="66" t="s">
        <v>46</v>
      </c>
      <c r="AF5" s="67" t="s">
        <v>38</v>
      </c>
      <c r="AG5" s="67" t="s">
        <v>38</v>
      </c>
      <c r="AH5" s="67" t="s">
        <v>38</v>
      </c>
      <c r="AI5" s="66" t="s">
        <v>47</v>
      </c>
      <c r="AJ5" s="67" t="s">
        <v>38</v>
      </c>
      <c r="AK5" s="67" t="s">
        <v>38</v>
      </c>
      <c r="AL5" s="67" t="s">
        <v>38</v>
      </c>
      <c r="AM5" s="66" t="s">
        <v>48</v>
      </c>
      <c r="AN5" s="67" t="s">
        <v>38</v>
      </c>
      <c r="AO5" s="67" t="s">
        <v>38</v>
      </c>
      <c r="AP5" s="68" t="s">
        <v>38</v>
      </c>
    </row>
    <row r="6" spans="1:42" x14ac:dyDescent="0.35">
      <c r="A6" t="s">
        <v>38</v>
      </c>
      <c r="B6" t="s">
        <v>38</v>
      </c>
      <c r="C6" s="69" t="s">
        <v>515</v>
      </c>
      <c r="D6" s="70" t="s">
        <v>38</v>
      </c>
      <c r="E6" s="69" t="s">
        <v>516</v>
      </c>
      <c r="F6" s="70" t="s">
        <v>38</v>
      </c>
      <c r="G6" s="69" t="s">
        <v>515</v>
      </c>
      <c r="H6" s="70" t="s">
        <v>38</v>
      </c>
      <c r="I6" s="69" t="s">
        <v>516</v>
      </c>
      <c r="J6" s="70" t="s">
        <v>38</v>
      </c>
      <c r="K6" s="69" t="s">
        <v>515</v>
      </c>
      <c r="L6" s="70" t="s">
        <v>38</v>
      </c>
      <c r="M6" s="69" t="s">
        <v>516</v>
      </c>
      <c r="N6" s="70" t="s">
        <v>38</v>
      </c>
      <c r="O6" s="69" t="s">
        <v>515</v>
      </c>
      <c r="P6" s="70" t="s">
        <v>38</v>
      </c>
      <c r="Q6" s="69" t="s">
        <v>516</v>
      </c>
      <c r="R6" s="70" t="s">
        <v>38</v>
      </c>
      <c r="S6" s="69" t="s">
        <v>515</v>
      </c>
      <c r="T6" s="70" t="s">
        <v>38</v>
      </c>
      <c r="U6" s="69" t="s">
        <v>516</v>
      </c>
      <c r="V6" s="70" t="s">
        <v>38</v>
      </c>
      <c r="W6" s="69" t="s">
        <v>515</v>
      </c>
      <c r="X6" s="70" t="s">
        <v>38</v>
      </c>
      <c r="Y6" s="69" t="s">
        <v>516</v>
      </c>
      <c r="Z6" s="70" t="s">
        <v>38</v>
      </c>
      <c r="AA6" s="69" t="s">
        <v>515</v>
      </c>
      <c r="AB6" s="70" t="s">
        <v>38</v>
      </c>
      <c r="AC6" s="69" t="s">
        <v>516</v>
      </c>
      <c r="AD6" s="70" t="s">
        <v>38</v>
      </c>
      <c r="AE6" s="69" t="s">
        <v>515</v>
      </c>
      <c r="AF6" s="70" t="s">
        <v>38</v>
      </c>
      <c r="AG6" s="69" t="s">
        <v>516</v>
      </c>
      <c r="AH6" s="70" t="s">
        <v>38</v>
      </c>
      <c r="AI6" s="69" t="s">
        <v>515</v>
      </c>
      <c r="AJ6" s="70" t="s">
        <v>38</v>
      </c>
      <c r="AK6" s="69" t="s">
        <v>516</v>
      </c>
      <c r="AL6" s="70" t="s">
        <v>38</v>
      </c>
      <c r="AM6" s="69" t="s">
        <v>515</v>
      </c>
      <c r="AN6" s="70" t="s">
        <v>38</v>
      </c>
      <c r="AO6" s="69" t="s">
        <v>516</v>
      </c>
      <c r="AP6" s="70" t="s">
        <v>38</v>
      </c>
    </row>
    <row r="7" spans="1:42" x14ac:dyDescent="0.35">
      <c r="A7" s="22" t="s">
        <v>16</v>
      </c>
      <c r="B7" s="16" t="s">
        <v>50</v>
      </c>
      <c r="C7" s="23" t="s">
        <v>32</v>
      </c>
      <c r="D7" s="21" t="s">
        <v>33</v>
      </c>
      <c r="E7" s="23" t="s">
        <v>32</v>
      </c>
      <c r="F7" s="21" t="s">
        <v>33</v>
      </c>
      <c r="G7" s="23" t="s">
        <v>32</v>
      </c>
      <c r="H7" s="21" t="s">
        <v>33</v>
      </c>
      <c r="I7" s="23" t="s">
        <v>32</v>
      </c>
      <c r="J7" s="21" t="s">
        <v>33</v>
      </c>
      <c r="K7" s="23" t="s">
        <v>32</v>
      </c>
      <c r="L7" s="21" t="s">
        <v>33</v>
      </c>
      <c r="M7" s="23" t="s">
        <v>32</v>
      </c>
      <c r="N7" s="21" t="s">
        <v>33</v>
      </c>
      <c r="O7" s="23" t="s">
        <v>32</v>
      </c>
      <c r="P7" s="21" t="s">
        <v>33</v>
      </c>
      <c r="Q7" s="23" t="s">
        <v>32</v>
      </c>
      <c r="R7" s="21" t="s">
        <v>33</v>
      </c>
      <c r="S7" s="23" t="s">
        <v>32</v>
      </c>
      <c r="T7" s="21" t="s">
        <v>33</v>
      </c>
      <c r="U7" s="23" t="s">
        <v>32</v>
      </c>
      <c r="V7" s="21" t="s">
        <v>33</v>
      </c>
      <c r="W7" s="23" t="s">
        <v>32</v>
      </c>
      <c r="X7" s="21" t="s">
        <v>33</v>
      </c>
      <c r="Y7" s="23" t="s">
        <v>32</v>
      </c>
      <c r="Z7" s="21" t="s">
        <v>33</v>
      </c>
      <c r="AA7" s="23" t="s">
        <v>32</v>
      </c>
      <c r="AB7" s="21" t="s">
        <v>33</v>
      </c>
      <c r="AC7" s="23" t="s">
        <v>32</v>
      </c>
      <c r="AD7" s="21" t="s">
        <v>33</v>
      </c>
      <c r="AE7" s="23" t="s">
        <v>32</v>
      </c>
      <c r="AF7" s="21" t="s">
        <v>33</v>
      </c>
      <c r="AG7" s="23" t="s">
        <v>32</v>
      </c>
      <c r="AH7" s="21" t="s">
        <v>33</v>
      </c>
      <c r="AI7" s="23" t="s">
        <v>32</v>
      </c>
      <c r="AJ7" s="21" t="s">
        <v>33</v>
      </c>
      <c r="AK7" s="23" t="s">
        <v>32</v>
      </c>
      <c r="AL7" s="21" t="s">
        <v>33</v>
      </c>
      <c r="AM7" s="23" t="s">
        <v>32</v>
      </c>
      <c r="AN7" s="21" t="s">
        <v>33</v>
      </c>
      <c r="AO7" s="23" t="s">
        <v>32</v>
      </c>
      <c r="AP7" s="24" t="s">
        <v>33</v>
      </c>
    </row>
    <row r="8" spans="1:42" x14ac:dyDescent="0.35">
      <c r="A8" s="16" t="s">
        <v>94</v>
      </c>
      <c r="B8" s="16" t="s">
        <v>95</v>
      </c>
      <c r="C8" s="17">
        <v>564</v>
      </c>
      <c r="D8" s="18">
        <v>0.226233453670277</v>
      </c>
      <c r="E8" s="17">
        <v>291</v>
      </c>
      <c r="F8" s="18">
        <v>0.50259067357512999</v>
      </c>
      <c r="G8" s="17">
        <v>534</v>
      </c>
      <c r="H8" s="18">
        <v>0.21867321867321901</v>
      </c>
      <c r="I8" s="17">
        <v>288</v>
      </c>
      <c r="J8" s="18">
        <v>0.51063829787234005</v>
      </c>
      <c r="K8" s="17">
        <v>519</v>
      </c>
      <c r="L8" s="18">
        <v>0.21175030599755201</v>
      </c>
      <c r="M8" s="17">
        <v>288</v>
      </c>
      <c r="N8" s="18">
        <v>0.50261780104711995</v>
      </c>
      <c r="O8" s="17">
        <v>531</v>
      </c>
      <c r="P8" s="18">
        <v>0.219059405940594</v>
      </c>
      <c r="Q8" s="17">
        <v>270</v>
      </c>
      <c r="R8" s="18">
        <v>0.471204188481675</v>
      </c>
      <c r="S8" s="17">
        <v>516</v>
      </c>
      <c r="T8" s="18">
        <v>0.21799746514575399</v>
      </c>
      <c r="U8" s="17">
        <v>291</v>
      </c>
      <c r="V8" s="18">
        <v>0.5</v>
      </c>
      <c r="W8" s="17">
        <v>537</v>
      </c>
      <c r="X8" s="18">
        <v>0.22071516646115899</v>
      </c>
      <c r="Y8" s="17">
        <v>303</v>
      </c>
      <c r="Z8" s="18">
        <v>0.50753768844221103</v>
      </c>
      <c r="AA8" s="17">
        <v>543</v>
      </c>
      <c r="AB8" s="18">
        <v>0.22853535353535401</v>
      </c>
      <c r="AC8" s="17">
        <v>321</v>
      </c>
      <c r="AD8" s="18">
        <v>0.54040404040404</v>
      </c>
      <c r="AE8" s="17">
        <v>570</v>
      </c>
      <c r="AF8" s="18">
        <v>0.235148514851485</v>
      </c>
      <c r="AG8" s="17">
        <v>339</v>
      </c>
      <c r="AH8" s="18">
        <v>0.51598173515981705</v>
      </c>
      <c r="AI8" s="17">
        <v>534</v>
      </c>
      <c r="AJ8" s="18">
        <v>0.22333751568381399</v>
      </c>
      <c r="AK8" s="17">
        <v>333</v>
      </c>
      <c r="AL8" s="18">
        <v>0.53110047846889996</v>
      </c>
      <c r="AM8" s="17">
        <v>540</v>
      </c>
      <c r="AN8" s="18">
        <v>0.22556390977443599</v>
      </c>
      <c r="AO8" s="17">
        <v>300</v>
      </c>
      <c r="AP8" s="19">
        <v>0.50761421319796995</v>
      </c>
    </row>
    <row r="9" spans="1:42" x14ac:dyDescent="0.35">
      <c r="A9" s="1" t="s">
        <v>96</v>
      </c>
      <c r="B9" s="1" t="s">
        <v>97</v>
      </c>
      <c r="C9" s="5">
        <v>1296</v>
      </c>
      <c r="D9" s="8">
        <v>7.1111111111111097E-2</v>
      </c>
      <c r="E9" s="5">
        <v>312</v>
      </c>
      <c r="F9" s="8">
        <v>0.23266219239373601</v>
      </c>
      <c r="G9" s="5">
        <v>1287</v>
      </c>
      <c r="H9" s="8">
        <v>6.9428710147273004E-2</v>
      </c>
      <c r="I9" s="5">
        <v>333</v>
      </c>
      <c r="J9" s="8">
        <v>0.24776785714285701</v>
      </c>
      <c r="K9" s="5">
        <v>1281</v>
      </c>
      <c r="L9" s="8">
        <v>6.8210862619808299E-2</v>
      </c>
      <c r="M9" s="5">
        <v>330</v>
      </c>
      <c r="N9" s="8">
        <v>0.233050847457627</v>
      </c>
      <c r="O9" s="5">
        <v>1341</v>
      </c>
      <c r="P9" s="8">
        <v>6.9593647828117694E-2</v>
      </c>
      <c r="Q9" s="5">
        <v>357</v>
      </c>
      <c r="R9" s="8">
        <v>0.25158562367864701</v>
      </c>
      <c r="S9" s="5">
        <v>1368</v>
      </c>
      <c r="T9" s="8">
        <v>6.8799034399517206E-2</v>
      </c>
      <c r="U9" s="5">
        <v>369</v>
      </c>
      <c r="V9" s="8">
        <v>0.248484848484848</v>
      </c>
      <c r="W9" s="5">
        <v>1371</v>
      </c>
      <c r="X9" s="8">
        <v>6.6822634888141497E-2</v>
      </c>
      <c r="Y9" s="5">
        <v>414</v>
      </c>
      <c r="Z9" s="8">
        <v>0.26900584795321603</v>
      </c>
      <c r="AA9" s="5">
        <v>1365</v>
      </c>
      <c r="AB9" s="8">
        <v>6.7497403946002094E-2</v>
      </c>
      <c r="AC9" s="5">
        <v>405</v>
      </c>
      <c r="AD9" s="8">
        <v>0.27551020408163301</v>
      </c>
      <c r="AE9" s="5">
        <v>1338</v>
      </c>
      <c r="AF9" s="8">
        <v>6.4506797801562002E-2</v>
      </c>
      <c r="AG9" s="5">
        <v>426</v>
      </c>
      <c r="AH9" s="8">
        <v>0.26843100189035901</v>
      </c>
      <c r="AI9" s="5">
        <v>1248</v>
      </c>
      <c r="AJ9" s="8">
        <v>6.1356932153392302E-2</v>
      </c>
      <c r="AK9" s="5">
        <v>384</v>
      </c>
      <c r="AL9" s="8">
        <v>0.24662813102119499</v>
      </c>
      <c r="AM9" s="5">
        <v>1197</v>
      </c>
      <c r="AN9" s="8">
        <v>5.8538732394366202E-2</v>
      </c>
      <c r="AO9" s="5">
        <v>366</v>
      </c>
      <c r="AP9" s="13">
        <v>0.24302788844621501</v>
      </c>
    </row>
    <row r="10" spans="1:42" x14ac:dyDescent="0.35">
      <c r="A10" s="1" t="s">
        <v>98</v>
      </c>
      <c r="B10" s="1" t="s">
        <v>99</v>
      </c>
      <c r="C10" s="5">
        <v>1113</v>
      </c>
      <c r="D10" s="8">
        <v>0.140317700453858</v>
      </c>
      <c r="E10" s="5">
        <v>342</v>
      </c>
      <c r="F10" s="8">
        <v>0.326647564469914</v>
      </c>
      <c r="G10" s="5">
        <v>1146</v>
      </c>
      <c r="H10" s="8">
        <v>0.14458743376230099</v>
      </c>
      <c r="I10" s="5">
        <v>345</v>
      </c>
      <c r="J10" s="8">
        <v>0.334302325581395</v>
      </c>
      <c r="K10" s="5">
        <v>1146</v>
      </c>
      <c r="L10" s="8">
        <v>0.141586360266864</v>
      </c>
      <c r="M10" s="5">
        <v>372</v>
      </c>
      <c r="N10" s="8">
        <v>0.340659340659341</v>
      </c>
      <c r="O10" s="5">
        <v>1224</v>
      </c>
      <c r="P10" s="8">
        <v>0.152808988764045</v>
      </c>
      <c r="Q10" s="5">
        <v>402</v>
      </c>
      <c r="R10" s="8">
        <v>0.36021505376344098</v>
      </c>
      <c r="S10" s="5">
        <v>1161</v>
      </c>
      <c r="T10" s="8">
        <v>0.14653540325634201</v>
      </c>
      <c r="U10" s="5">
        <v>417</v>
      </c>
      <c r="V10" s="8">
        <v>0.37669376693766898</v>
      </c>
      <c r="W10" s="5">
        <v>1161</v>
      </c>
      <c r="X10" s="8">
        <v>0.14275175212098901</v>
      </c>
      <c r="Y10" s="5">
        <v>444</v>
      </c>
      <c r="Z10" s="8">
        <v>0.38845144356955402</v>
      </c>
      <c r="AA10" s="5">
        <v>1182</v>
      </c>
      <c r="AB10" s="8">
        <v>0.14975294564804301</v>
      </c>
      <c r="AC10" s="5">
        <v>402</v>
      </c>
      <c r="AD10" s="8">
        <v>0.37222222222222201</v>
      </c>
      <c r="AE10" s="5">
        <v>1164</v>
      </c>
      <c r="AF10" s="8">
        <v>0.14472211861245801</v>
      </c>
      <c r="AG10" s="5">
        <v>453</v>
      </c>
      <c r="AH10" s="8">
        <v>0.38324873096446699</v>
      </c>
      <c r="AI10" s="5">
        <v>1119</v>
      </c>
      <c r="AJ10" s="8">
        <v>0.14263862332696001</v>
      </c>
      <c r="AK10" s="5">
        <v>438</v>
      </c>
      <c r="AL10" s="8">
        <v>0.37150127226463098</v>
      </c>
      <c r="AM10" s="5">
        <v>1086</v>
      </c>
      <c r="AN10" s="8">
        <v>0.139337952270978</v>
      </c>
      <c r="AO10" s="5">
        <v>426</v>
      </c>
      <c r="AP10" s="13">
        <v>0.380697050938338</v>
      </c>
    </row>
    <row r="11" spans="1:42" x14ac:dyDescent="0.35">
      <c r="A11" s="1" t="s">
        <v>100</v>
      </c>
      <c r="B11" s="1" t="s">
        <v>101</v>
      </c>
      <c r="C11" s="5">
        <v>807</v>
      </c>
      <c r="D11" s="8">
        <v>0.17791005291005299</v>
      </c>
      <c r="E11" s="5">
        <v>309</v>
      </c>
      <c r="F11" s="8">
        <v>0.417004048582996</v>
      </c>
      <c r="G11" s="5">
        <v>789</v>
      </c>
      <c r="H11" s="8">
        <v>0.175802139037433</v>
      </c>
      <c r="I11" s="5">
        <v>333</v>
      </c>
      <c r="J11" s="8">
        <v>0.43359375</v>
      </c>
      <c r="K11" s="5">
        <v>825</v>
      </c>
      <c r="L11" s="8">
        <v>0.17938682322244001</v>
      </c>
      <c r="M11" s="5">
        <v>321</v>
      </c>
      <c r="N11" s="8">
        <v>0.42629482071713098</v>
      </c>
      <c r="O11" s="5">
        <v>813</v>
      </c>
      <c r="P11" s="8">
        <v>0.177588466579292</v>
      </c>
      <c r="Q11" s="5">
        <v>330</v>
      </c>
      <c r="R11" s="8">
        <v>0.428015564202335</v>
      </c>
      <c r="S11" s="5">
        <v>783</v>
      </c>
      <c r="T11" s="8">
        <v>0.16970091027308201</v>
      </c>
      <c r="U11" s="5">
        <v>342</v>
      </c>
      <c r="V11" s="8">
        <v>0.44705882352941201</v>
      </c>
      <c r="W11" s="5">
        <v>792</v>
      </c>
      <c r="X11" s="8">
        <v>0.168367346938776</v>
      </c>
      <c r="Y11" s="5">
        <v>360</v>
      </c>
      <c r="Z11" s="8">
        <v>0.45454545454545497</v>
      </c>
      <c r="AA11" s="5">
        <v>783</v>
      </c>
      <c r="AB11" s="8">
        <v>0.16806181584030899</v>
      </c>
      <c r="AC11" s="5">
        <v>360</v>
      </c>
      <c r="AD11" s="8">
        <v>0.45454545454545497</v>
      </c>
      <c r="AE11" s="5">
        <v>804</v>
      </c>
      <c r="AF11" s="8">
        <v>0.166874221668742</v>
      </c>
      <c r="AG11" s="5">
        <v>366</v>
      </c>
      <c r="AH11" s="8">
        <v>0.451851851851852</v>
      </c>
      <c r="AI11" s="5">
        <v>765</v>
      </c>
      <c r="AJ11" s="8">
        <v>0.16211061665607099</v>
      </c>
      <c r="AK11" s="5">
        <v>351</v>
      </c>
      <c r="AL11" s="8">
        <v>0.441509433962264</v>
      </c>
      <c r="AM11" s="5">
        <v>756</v>
      </c>
      <c r="AN11" s="8">
        <v>0.16258064516129</v>
      </c>
      <c r="AO11" s="5">
        <v>363</v>
      </c>
      <c r="AP11" s="13">
        <v>0.46007604562737597</v>
      </c>
    </row>
    <row r="12" spans="1:42" x14ac:dyDescent="0.35">
      <c r="A12" s="1" t="s">
        <v>102</v>
      </c>
      <c r="B12" s="1" t="s">
        <v>103</v>
      </c>
      <c r="C12" s="5">
        <v>237</v>
      </c>
      <c r="D12" s="8">
        <v>0.326446280991736</v>
      </c>
      <c r="E12" s="5">
        <v>123</v>
      </c>
      <c r="F12" s="8">
        <v>0.65079365079365104</v>
      </c>
      <c r="G12" s="5">
        <v>249</v>
      </c>
      <c r="H12" s="8">
        <v>0.35021097046413502</v>
      </c>
      <c r="I12" s="5">
        <v>123</v>
      </c>
      <c r="J12" s="8">
        <v>0.67213114754098402</v>
      </c>
      <c r="K12" s="5">
        <v>249</v>
      </c>
      <c r="L12" s="8">
        <v>0.356223175965665</v>
      </c>
      <c r="M12" s="5">
        <v>141</v>
      </c>
      <c r="N12" s="8">
        <v>0.72307692307692295</v>
      </c>
      <c r="O12" s="5">
        <v>228</v>
      </c>
      <c r="P12" s="8">
        <v>0.33628318584070799</v>
      </c>
      <c r="Q12" s="5">
        <v>126</v>
      </c>
      <c r="R12" s="8">
        <v>0.7</v>
      </c>
      <c r="S12" s="5">
        <v>231</v>
      </c>
      <c r="T12" s="8">
        <v>0.34070796460177</v>
      </c>
      <c r="U12" s="5">
        <v>123</v>
      </c>
      <c r="V12" s="8">
        <v>0.69491525423728795</v>
      </c>
      <c r="W12" s="5">
        <v>237</v>
      </c>
      <c r="X12" s="8">
        <v>0.34199134199134201</v>
      </c>
      <c r="Y12" s="5">
        <v>114</v>
      </c>
      <c r="Z12" s="8">
        <v>0.65517241379310298</v>
      </c>
      <c r="AA12" s="5">
        <v>225</v>
      </c>
      <c r="AB12" s="8">
        <v>0.34722222222222199</v>
      </c>
      <c r="AC12" s="5">
        <v>117</v>
      </c>
      <c r="AD12" s="8">
        <v>0.67241379310344795</v>
      </c>
      <c r="AE12" s="5">
        <v>246</v>
      </c>
      <c r="AF12" s="8">
        <v>0.37104072398190002</v>
      </c>
      <c r="AG12" s="5">
        <v>129</v>
      </c>
      <c r="AH12" s="8">
        <v>0.71666666666666701</v>
      </c>
      <c r="AI12" s="5">
        <v>225</v>
      </c>
      <c r="AJ12" s="8">
        <v>0.352112676056338</v>
      </c>
      <c r="AK12" s="5">
        <v>126</v>
      </c>
      <c r="AL12" s="8">
        <v>0.67741935483870996</v>
      </c>
      <c r="AM12" s="5">
        <v>201</v>
      </c>
      <c r="AN12" s="8">
        <v>0.34010152284264</v>
      </c>
      <c r="AO12" s="5">
        <v>126</v>
      </c>
      <c r="AP12" s="13">
        <v>0.64615384615384597</v>
      </c>
    </row>
    <row r="13" spans="1:42" x14ac:dyDescent="0.35">
      <c r="A13" s="1" t="s">
        <v>104</v>
      </c>
      <c r="B13" s="1" t="s">
        <v>105</v>
      </c>
      <c r="C13" s="5">
        <v>405</v>
      </c>
      <c r="D13" s="8">
        <v>0.15271493212669701</v>
      </c>
      <c r="E13" s="5">
        <v>120</v>
      </c>
      <c r="F13" s="8">
        <v>0.36697247706421998</v>
      </c>
      <c r="G13" s="5">
        <v>408</v>
      </c>
      <c r="H13" s="8">
        <v>0.15722543352601201</v>
      </c>
      <c r="I13" s="5">
        <v>108</v>
      </c>
      <c r="J13" s="8">
        <v>0.36734693877551</v>
      </c>
      <c r="K13" s="5">
        <v>387</v>
      </c>
      <c r="L13" s="8">
        <v>0.151586368977673</v>
      </c>
      <c r="M13" s="5">
        <v>117</v>
      </c>
      <c r="N13" s="8">
        <v>0.375</v>
      </c>
      <c r="O13" s="5">
        <v>375</v>
      </c>
      <c r="P13" s="8">
        <v>0.14827995255041501</v>
      </c>
      <c r="Q13" s="5">
        <v>123</v>
      </c>
      <c r="R13" s="8">
        <v>0.394230769230769</v>
      </c>
      <c r="S13" s="5">
        <v>372</v>
      </c>
      <c r="T13" s="8">
        <v>0.149217809867629</v>
      </c>
      <c r="U13" s="5">
        <v>123</v>
      </c>
      <c r="V13" s="8">
        <v>0.39805825242718401</v>
      </c>
      <c r="W13" s="5">
        <v>381</v>
      </c>
      <c r="X13" s="8">
        <v>0.15119047619047599</v>
      </c>
      <c r="Y13" s="5">
        <v>132</v>
      </c>
      <c r="Z13" s="8">
        <v>0.41509433962264197</v>
      </c>
      <c r="AA13" s="5">
        <v>390</v>
      </c>
      <c r="AB13" s="8">
        <v>0.15757575757575801</v>
      </c>
      <c r="AC13" s="5">
        <v>129</v>
      </c>
      <c r="AD13" s="8">
        <v>0.41346153846153799</v>
      </c>
      <c r="AE13" s="5">
        <v>390</v>
      </c>
      <c r="AF13" s="8">
        <v>0.15531660692950999</v>
      </c>
      <c r="AG13" s="5">
        <v>126</v>
      </c>
      <c r="AH13" s="8">
        <v>0.39622641509433998</v>
      </c>
      <c r="AI13" s="5">
        <v>357</v>
      </c>
      <c r="AJ13" s="8">
        <v>0.144768856447689</v>
      </c>
      <c r="AK13" s="5">
        <v>141</v>
      </c>
      <c r="AL13" s="8">
        <v>0.41964285714285698</v>
      </c>
      <c r="AM13" s="5">
        <v>357</v>
      </c>
      <c r="AN13" s="8">
        <v>0.14459295261239399</v>
      </c>
      <c r="AO13" s="5">
        <v>135</v>
      </c>
      <c r="AP13" s="13">
        <v>0.394736842105263</v>
      </c>
    </row>
    <row r="14" spans="1:42" x14ac:dyDescent="0.35">
      <c r="A14" s="1" t="s">
        <v>106</v>
      </c>
      <c r="B14" s="1" t="s">
        <v>107</v>
      </c>
      <c r="C14" s="5">
        <v>213</v>
      </c>
      <c r="D14" s="8">
        <v>0.10644677661169399</v>
      </c>
      <c r="E14" s="5">
        <v>66</v>
      </c>
      <c r="F14" s="8">
        <v>0.28947368421052599</v>
      </c>
      <c r="G14" s="5">
        <v>219</v>
      </c>
      <c r="H14" s="8">
        <v>0.111450381679389</v>
      </c>
      <c r="I14" s="5">
        <v>54</v>
      </c>
      <c r="J14" s="8">
        <v>0.23684210526315799</v>
      </c>
      <c r="K14" s="5">
        <v>243</v>
      </c>
      <c r="L14" s="8">
        <v>0.121804511278195</v>
      </c>
      <c r="M14" s="5">
        <v>63</v>
      </c>
      <c r="N14" s="8">
        <v>0.27272727272727298</v>
      </c>
      <c r="O14" s="5">
        <v>234</v>
      </c>
      <c r="P14" s="8">
        <v>0.11890243902439</v>
      </c>
      <c r="Q14" s="5">
        <v>69</v>
      </c>
      <c r="R14" s="8">
        <v>0.29487179487179499</v>
      </c>
      <c r="S14" s="5">
        <v>234</v>
      </c>
      <c r="T14" s="8">
        <v>0.119631901840491</v>
      </c>
      <c r="U14" s="5">
        <v>69</v>
      </c>
      <c r="V14" s="8">
        <v>0.31506849315068503</v>
      </c>
      <c r="W14" s="5">
        <v>231</v>
      </c>
      <c r="X14" s="8">
        <v>0.121259842519685</v>
      </c>
      <c r="Y14" s="5">
        <v>63</v>
      </c>
      <c r="Z14" s="8">
        <v>0.28378378378378399</v>
      </c>
      <c r="AA14" s="5">
        <v>234</v>
      </c>
      <c r="AB14" s="8">
        <v>0.125</v>
      </c>
      <c r="AC14" s="5">
        <v>72</v>
      </c>
      <c r="AD14" s="8">
        <v>0.32876712328767099</v>
      </c>
      <c r="AE14" s="5">
        <v>225</v>
      </c>
      <c r="AF14" s="8">
        <v>0.120192307692308</v>
      </c>
      <c r="AG14" s="5">
        <v>81</v>
      </c>
      <c r="AH14" s="8">
        <v>0.33750000000000002</v>
      </c>
      <c r="AI14" s="5">
        <v>225</v>
      </c>
      <c r="AJ14" s="8">
        <v>0.12295081967213101</v>
      </c>
      <c r="AK14" s="5">
        <v>81</v>
      </c>
      <c r="AL14" s="8">
        <v>0.33750000000000002</v>
      </c>
      <c r="AM14" s="5">
        <v>219</v>
      </c>
      <c r="AN14" s="8">
        <v>0.122689075630252</v>
      </c>
      <c r="AO14" s="5">
        <v>69</v>
      </c>
      <c r="AP14" s="13">
        <v>0.30263157894736797</v>
      </c>
    </row>
    <row r="15" spans="1:42" x14ac:dyDescent="0.35">
      <c r="A15" s="40" t="s">
        <v>494</v>
      </c>
      <c r="B15" s="1" t="s">
        <v>108</v>
      </c>
      <c r="C15" s="5">
        <v>492</v>
      </c>
      <c r="D15" s="8">
        <v>0.125382262996942</v>
      </c>
      <c r="E15" s="5">
        <v>168</v>
      </c>
      <c r="F15" s="8">
        <v>0.38095238095238099</v>
      </c>
      <c r="G15" s="5">
        <v>495</v>
      </c>
      <c r="H15" s="8">
        <v>0.128805620608899</v>
      </c>
      <c r="I15" s="5">
        <v>159</v>
      </c>
      <c r="J15" s="8">
        <v>0.38129496402877699</v>
      </c>
      <c r="K15" s="5">
        <v>465</v>
      </c>
      <c r="L15" s="8">
        <v>0.120904836193448</v>
      </c>
      <c r="M15" s="5">
        <v>177</v>
      </c>
      <c r="N15" s="8">
        <v>0.38815789473684198</v>
      </c>
      <c r="O15" s="5">
        <v>468</v>
      </c>
      <c r="P15" s="8">
        <v>0.121590023382697</v>
      </c>
      <c r="Q15" s="5">
        <v>183</v>
      </c>
      <c r="R15" s="8">
        <v>0.39354838709677398</v>
      </c>
      <c r="S15" s="5">
        <v>480</v>
      </c>
      <c r="T15" s="8">
        <v>0.128</v>
      </c>
      <c r="U15" s="5">
        <v>180</v>
      </c>
      <c r="V15" s="8">
        <v>0.40268456375838901</v>
      </c>
      <c r="W15" s="5">
        <v>486</v>
      </c>
      <c r="X15" s="8">
        <v>0.130016051364366</v>
      </c>
      <c r="Y15" s="5">
        <v>171</v>
      </c>
      <c r="Z15" s="8">
        <v>0.38513513513513498</v>
      </c>
      <c r="AA15" s="5">
        <v>495</v>
      </c>
      <c r="AB15" s="8">
        <v>0.135135135135135</v>
      </c>
      <c r="AC15" s="5">
        <v>159</v>
      </c>
      <c r="AD15" s="8">
        <v>0.37062937062937101</v>
      </c>
      <c r="AE15" s="5">
        <v>507</v>
      </c>
      <c r="AF15" s="8">
        <v>0.136620856911884</v>
      </c>
      <c r="AG15" s="5">
        <v>183</v>
      </c>
      <c r="AH15" s="8">
        <v>0.39102564102564102</v>
      </c>
      <c r="AI15" s="5">
        <v>486</v>
      </c>
      <c r="AJ15" s="8">
        <v>0.13322368421052599</v>
      </c>
      <c r="AK15" s="5">
        <v>177</v>
      </c>
      <c r="AL15" s="8">
        <v>0.40136054421768702</v>
      </c>
      <c r="AM15" s="5">
        <v>519</v>
      </c>
      <c r="AN15" s="8">
        <v>0.143211920529801</v>
      </c>
      <c r="AO15" s="5">
        <v>192</v>
      </c>
      <c r="AP15" s="13">
        <v>0.41025641025641002</v>
      </c>
    </row>
    <row r="16" spans="1:42" x14ac:dyDescent="0.35">
      <c r="A16" s="1" t="s">
        <v>109</v>
      </c>
      <c r="B16" s="1" t="s">
        <v>110</v>
      </c>
      <c r="C16" s="5">
        <v>492</v>
      </c>
      <c r="D16" s="8">
        <v>8.29539706626201E-2</v>
      </c>
      <c r="E16" s="5">
        <v>123</v>
      </c>
      <c r="F16" s="8">
        <v>0.269736842105263</v>
      </c>
      <c r="G16" s="5">
        <v>519</v>
      </c>
      <c r="H16" s="8">
        <v>8.9267285861713105E-2</v>
      </c>
      <c r="I16" s="5">
        <v>120</v>
      </c>
      <c r="J16" s="8">
        <v>0.26845637583892601</v>
      </c>
      <c r="K16" s="5">
        <v>522</v>
      </c>
      <c r="L16" s="8">
        <v>9.0672225117248595E-2</v>
      </c>
      <c r="M16" s="5">
        <v>132</v>
      </c>
      <c r="N16" s="8">
        <v>0.28387096774193499</v>
      </c>
      <c r="O16" s="5">
        <v>501</v>
      </c>
      <c r="P16" s="8">
        <v>8.8782562466773005E-2</v>
      </c>
      <c r="Q16" s="5">
        <v>129</v>
      </c>
      <c r="R16" s="8">
        <v>0.273885350318471</v>
      </c>
      <c r="S16" s="5">
        <v>495</v>
      </c>
      <c r="T16" s="8">
        <v>8.6842105263157901E-2</v>
      </c>
      <c r="U16" s="5">
        <v>135</v>
      </c>
      <c r="V16" s="8">
        <v>0.26785714285714302</v>
      </c>
      <c r="W16" s="5">
        <v>534</v>
      </c>
      <c r="X16" s="8">
        <v>9.2515592515592507E-2</v>
      </c>
      <c r="Y16" s="5">
        <v>135</v>
      </c>
      <c r="Z16" s="8">
        <v>0.27607361963190202</v>
      </c>
      <c r="AA16" s="5">
        <v>492</v>
      </c>
      <c r="AB16" s="8">
        <v>8.6179716237519702E-2</v>
      </c>
      <c r="AC16" s="5">
        <v>150</v>
      </c>
      <c r="AD16" s="8">
        <v>0.28735632183908</v>
      </c>
      <c r="AE16" s="5">
        <v>525</v>
      </c>
      <c r="AF16" s="8">
        <v>8.9422585590189105E-2</v>
      </c>
      <c r="AG16" s="5">
        <v>168</v>
      </c>
      <c r="AH16" s="8">
        <v>0.28426395939086302</v>
      </c>
      <c r="AI16" s="5">
        <v>531</v>
      </c>
      <c r="AJ16" s="8">
        <v>9.2139510671525204E-2</v>
      </c>
      <c r="AK16" s="5">
        <v>150</v>
      </c>
      <c r="AL16" s="8">
        <v>0.27027027027027001</v>
      </c>
      <c r="AM16" s="5">
        <v>522</v>
      </c>
      <c r="AN16" s="8">
        <v>9.0766823161189406E-2</v>
      </c>
      <c r="AO16" s="5">
        <v>165</v>
      </c>
      <c r="AP16" s="13">
        <v>0.280612244897959</v>
      </c>
    </row>
    <row r="17" spans="1:42" x14ac:dyDescent="0.35">
      <c r="A17" s="1" t="s">
        <v>111</v>
      </c>
      <c r="B17" s="1" t="s">
        <v>112</v>
      </c>
      <c r="C17" s="5">
        <v>51</v>
      </c>
      <c r="D17" s="8">
        <v>6.9672131147541005E-2</v>
      </c>
      <c r="E17" s="5">
        <v>6</v>
      </c>
      <c r="F17" s="8">
        <v>0.105263157894737</v>
      </c>
      <c r="G17" s="5">
        <v>45</v>
      </c>
      <c r="H17" s="8">
        <v>6.3559322033898302E-2</v>
      </c>
      <c r="I17" s="5">
        <v>9</v>
      </c>
      <c r="J17" s="8">
        <v>0.157894736842105</v>
      </c>
      <c r="K17" s="5">
        <v>54</v>
      </c>
      <c r="L17" s="8">
        <v>7.4688796680497896E-2</v>
      </c>
      <c r="M17" s="5">
        <v>9</v>
      </c>
      <c r="N17" s="8">
        <v>0.13636363636363599</v>
      </c>
      <c r="O17" s="5">
        <v>45</v>
      </c>
      <c r="P17" s="8">
        <v>6.5789473684210495E-2</v>
      </c>
      <c r="Q17" s="5">
        <v>12</v>
      </c>
      <c r="R17" s="8">
        <v>0.173913043478261</v>
      </c>
      <c r="S17" s="5">
        <v>54</v>
      </c>
      <c r="T17" s="8">
        <v>8.0357142857142905E-2</v>
      </c>
      <c r="U17" s="5">
        <v>15</v>
      </c>
      <c r="V17" s="8">
        <v>0.217391304347826</v>
      </c>
      <c r="W17" s="5">
        <v>48</v>
      </c>
      <c r="X17" s="8">
        <v>7.6190476190476197E-2</v>
      </c>
      <c r="Y17" s="5">
        <v>12</v>
      </c>
      <c r="Z17" s="8">
        <v>0.18181818181818199</v>
      </c>
      <c r="AA17" s="5">
        <v>39</v>
      </c>
      <c r="AB17" s="8">
        <v>6.5656565656565705E-2</v>
      </c>
      <c r="AC17" s="5">
        <v>15</v>
      </c>
      <c r="AD17" s="8">
        <v>0.217391304347826</v>
      </c>
      <c r="AE17" s="5">
        <v>51</v>
      </c>
      <c r="AF17" s="8">
        <v>8.3743842364532001E-2</v>
      </c>
      <c r="AG17" s="5">
        <v>12</v>
      </c>
      <c r="AH17" s="8">
        <v>0.18181818181818199</v>
      </c>
      <c r="AI17" s="5">
        <v>48</v>
      </c>
      <c r="AJ17" s="8">
        <v>8.0402010050251299E-2</v>
      </c>
      <c r="AK17" s="5">
        <v>12</v>
      </c>
      <c r="AL17" s="8">
        <v>0.19047619047618999</v>
      </c>
      <c r="AM17" s="5">
        <v>45</v>
      </c>
      <c r="AN17" s="8">
        <v>7.5757575757575801E-2</v>
      </c>
      <c r="AO17" s="5">
        <v>9</v>
      </c>
      <c r="AP17" s="13">
        <v>0.14285714285714299</v>
      </c>
    </row>
    <row r="18" spans="1:42" x14ac:dyDescent="0.35">
      <c r="A18" s="1" t="s">
        <v>113</v>
      </c>
      <c r="B18" s="1" t="s">
        <v>114</v>
      </c>
      <c r="C18" s="5">
        <v>477</v>
      </c>
      <c r="D18" s="8">
        <v>4.5900692840646601E-2</v>
      </c>
      <c r="E18" s="5">
        <v>123</v>
      </c>
      <c r="F18" s="8">
        <v>0.16734693877550999</v>
      </c>
      <c r="G18" s="5">
        <v>498</v>
      </c>
      <c r="H18" s="8">
        <v>4.7619047619047603E-2</v>
      </c>
      <c r="I18" s="5">
        <v>141</v>
      </c>
      <c r="J18" s="8">
        <v>0.18725099601593601</v>
      </c>
      <c r="K18" s="5">
        <v>549</v>
      </c>
      <c r="L18" s="8">
        <v>5.01782286811078E-2</v>
      </c>
      <c r="M18" s="5">
        <v>132</v>
      </c>
      <c r="N18" s="8">
        <v>0.16988416988416999</v>
      </c>
      <c r="O18" s="5">
        <v>573</v>
      </c>
      <c r="P18" s="8">
        <v>5.2544704264098997E-2</v>
      </c>
      <c r="Q18" s="5">
        <v>135</v>
      </c>
      <c r="R18" s="8">
        <v>0.17241379310344801</v>
      </c>
      <c r="S18" s="5">
        <v>588</v>
      </c>
      <c r="T18" s="8">
        <v>5.4855863420095199E-2</v>
      </c>
      <c r="U18" s="5">
        <v>132</v>
      </c>
      <c r="V18" s="8">
        <v>0.16923076923076899</v>
      </c>
      <c r="W18" s="5">
        <v>591</v>
      </c>
      <c r="X18" s="8">
        <v>5.5950014200511197E-2</v>
      </c>
      <c r="Y18" s="5">
        <v>156</v>
      </c>
      <c r="Z18" s="8">
        <v>0.201550387596899</v>
      </c>
      <c r="AA18" s="5">
        <v>564</v>
      </c>
      <c r="AB18" s="8">
        <v>5.5621301775147902E-2</v>
      </c>
      <c r="AC18" s="5">
        <v>135</v>
      </c>
      <c r="AD18" s="8">
        <v>0.18442622950819701</v>
      </c>
      <c r="AE18" s="5">
        <v>567</v>
      </c>
      <c r="AF18" s="8">
        <v>5.5539230091096098E-2</v>
      </c>
      <c r="AG18" s="5">
        <v>162</v>
      </c>
      <c r="AH18" s="8">
        <v>0.206106870229008</v>
      </c>
      <c r="AI18" s="5">
        <v>537</v>
      </c>
      <c r="AJ18" s="8">
        <v>5.3705370537053702E-2</v>
      </c>
      <c r="AK18" s="5">
        <v>138</v>
      </c>
      <c r="AL18" s="8">
        <v>0.188524590163934</v>
      </c>
      <c r="AM18" s="5">
        <v>501</v>
      </c>
      <c r="AN18" s="8">
        <v>5.0992366412213698E-2</v>
      </c>
      <c r="AO18" s="5">
        <v>135</v>
      </c>
      <c r="AP18" s="13">
        <v>0.17928286852589601</v>
      </c>
    </row>
    <row r="19" spans="1:42" x14ac:dyDescent="0.35">
      <c r="A19" s="1" t="s">
        <v>115</v>
      </c>
      <c r="B19" s="1" t="s">
        <v>116</v>
      </c>
      <c r="C19" s="5">
        <v>267</v>
      </c>
      <c r="D19" s="8">
        <v>6.5393093313739895E-2</v>
      </c>
      <c r="E19" s="5">
        <v>48</v>
      </c>
      <c r="F19" s="8">
        <v>0.14953271028037399</v>
      </c>
      <c r="G19" s="5">
        <v>252</v>
      </c>
      <c r="H19" s="8">
        <v>6.2407132243685E-2</v>
      </c>
      <c r="I19" s="5">
        <v>63</v>
      </c>
      <c r="J19" s="8">
        <v>0.192660550458716</v>
      </c>
      <c r="K19" s="5">
        <v>264</v>
      </c>
      <c r="L19" s="8">
        <v>6.4516129032258104E-2</v>
      </c>
      <c r="M19" s="5">
        <v>60</v>
      </c>
      <c r="N19" s="8">
        <v>0.173913043478261</v>
      </c>
      <c r="O19" s="5">
        <v>276</v>
      </c>
      <c r="P19" s="8">
        <v>6.7300658376005906E-2</v>
      </c>
      <c r="Q19" s="5">
        <v>63</v>
      </c>
      <c r="R19" s="8">
        <v>0.17948717948717899</v>
      </c>
      <c r="S19" s="5">
        <v>234</v>
      </c>
      <c r="T19" s="8">
        <v>5.7437407952871902E-2</v>
      </c>
      <c r="U19" s="5">
        <v>54</v>
      </c>
      <c r="V19" s="8">
        <v>0.15652173913043499</v>
      </c>
      <c r="W19" s="5">
        <v>237</v>
      </c>
      <c r="X19" s="8">
        <v>5.6834532374100702E-2</v>
      </c>
      <c r="Y19" s="5">
        <v>69</v>
      </c>
      <c r="Z19" s="8">
        <v>0.17293233082706799</v>
      </c>
      <c r="AA19" s="5">
        <v>264</v>
      </c>
      <c r="AB19" s="8">
        <v>6.38143582306019E-2</v>
      </c>
      <c r="AC19" s="5">
        <v>63</v>
      </c>
      <c r="AD19" s="8">
        <v>0.16666666666666699</v>
      </c>
      <c r="AE19" s="5">
        <v>261</v>
      </c>
      <c r="AF19" s="8">
        <v>6.1095505617977497E-2</v>
      </c>
      <c r="AG19" s="5">
        <v>63</v>
      </c>
      <c r="AH19" s="8">
        <v>0.16153846153846199</v>
      </c>
      <c r="AI19" s="5">
        <v>261</v>
      </c>
      <c r="AJ19" s="8">
        <v>6.2410329985652803E-2</v>
      </c>
      <c r="AK19" s="5">
        <v>51</v>
      </c>
      <c r="AL19" s="8">
        <v>0.13600000000000001</v>
      </c>
      <c r="AM19" s="5">
        <v>258</v>
      </c>
      <c r="AN19" s="8">
        <v>6.3235294117647098E-2</v>
      </c>
      <c r="AO19" s="5">
        <v>60</v>
      </c>
      <c r="AP19" s="13">
        <v>0.16260162601625999</v>
      </c>
    </row>
    <row r="20" spans="1:42" x14ac:dyDescent="0.35">
      <c r="A20" s="1" t="s">
        <v>117</v>
      </c>
      <c r="B20" s="1" t="s">
        <v>118</v>
      </c>
      <c r="C20" s="5">
        <v>216</v>
      </c>
      <c r="D20" s="8">
        <v>8.6851628468033806E-2</v>
      </c>
      <c r="E20" s="5">
        <v>78</v>
      </c>
      <c r="F20" s="8">
        <v>0.242990654205607</v>
      </c>
      <c r="G20" s="5">
        <v>216</v>
      </c>
      <c r="H20" s="8">
        <v>8.8888888888888906E-2</v>
      </c>
      <c r="I20" s="5">
        <v>84</v>
      </c>
      <c r="J20" s="8">
        <v>0.25688073394495398</v>
      </c>
      <c r="K20" s="5">
        <v>219</v>
      </c>
      <c r="L20" s="8">
        <v>8.9790897908979095E-2</v>
      </c>
      <c r="M20" s="5">
        <v>90</v>
      </c>
      <c r="N20" s="8">
        <v>0.265486725663717</v>
      </c>
      <c r="O20" s="5">
        <v>201</v>
      </c>
      <c r="P20" s="8">
        <v>8.5568326947637302E-2</v>
      </c>
      <c r="Q20" s="5">
        <v>87</v>
      </c>
      <c r="R20" s="8">
        <v>0.27884615384615402</v>
      </c>
      <c r="S20" s="5">
        <v>216</v>
      </c>
      <c r="T20" s="8">
        <v>9.6128170894525994E-2</v>
      </c>
      <c r="U20" s="5">
        <v>87</v>
      </c>
      <c r="V20" s="8">
        <v>0.28999999999999998</v>
      </c>
      <c r="W20" s="5">
        <v>222</v>
      </c>
      <c r="X20" s="8">
        <v>9.6858638743455502E-2</v>
      </c>
      <c r="Y20" s="5">
        <v>84</v>
      </c>
      <c r="Z20" s="8">
        <v>0.28000000000000003</v>
      </c>
      <c r="AA20" s="5">
        <v>198</v>
      </c>
      <c r="AB20" s="8">
        <v>9.0040927694406594E-2</v>
      </c>
      <c r="AC20" s="5">
        <v>84</v>
      </c>
      <c r="AD20" s="8">
        <v>0.29787234042553201</v>
      </c>
      <c r="AE20" s="5">
        <v>219</v>
      </c>
      <c r="AF20" s="8">
        <v>9.5300261096605707E-2</v>
      </c>
      <c r="AG20" s="5">
        <v>90</v>
      </c>
      <c r="AH20" s="8">
        <v>0.3</v>
      </c>
      <c r="AI20" s="5">
        <v>213</v>
      </c>
      <c r="AJ20" s="8">
        <v>9.5945945945946007E-2</v>
      </c>
      <c r="AK20" s="5">
        <v>96</v>
      </c>
      <c r="AL20" s="8">
        <v>0.30476190476190501</v>
      </c>
      <c r="AM20" s="5">
        <v>210</v>
      </c>
      <c r="AN20" s="8">
        <v>9.6418732782369093E-2</v>
      </c>
      <c r="AO20" s="5">
        <v>87</v>
      </c>
      <c r="AP20" s="13">
        <v>0.28999999999999998</v>
      </c>
    </row>
    <row r="21" spans="1:42" x14ac:dyDescent="0.35">
      <c r="A21" s="1" t="s">
        <v>119</v>
      </c>
      <c r="B21" s="1" t="s">
        <v>120</v>
      </c>
      <c r="C21" s="5">
        <v>57</v>
      </c>
      <c r="D21" s="8">
        <v>5.3221288515406202E-2</v>
      </c>
      <c r="E21" s="5">
        <v>15</v>
      </c>
      <c r="F21" s="8">
        <v>0.135135135135135</v>
      </c>
      <c r="G21" s="5">
        <v>51</v>
      </c>
      <c r="H21" s="8">
        <v>4.7486033519553099E-2</v>
      </c>
      <c r="I21" s="5">
        <v>15</v>
      </c>
      <c r="J21" s="8">
        <v>0.15151515151515199</v>
      </c>
      <c r="K21" s="5">
        <v>48</v>
      </c>
      <c r="L21" s="8">
        <v>4.5454545454545497E-2</v>
      </c>
      <c r="M21" s="5">
        <v>12</v>
      </c>
      <c r="N21" s="8">
        <v>0.125</v>
      </c>
      <c r="O21" s="5">
        <v>54</v>
      </c>
      <c r="P21" s="8">
        <v>5.18731988472622E-2</v>
      </c>
      <c r="Q21" s="5">
        <v>18</v>
      </c>
      <c r="R21" s="8">
        <v>0.2</v>
      </c>
      <c r="S21" s="5">
        <v>57</v>
      </c>
      <c r="T21" s="8">
        <v>5.7057057057057103E-2</v>
      </c>
      <c r="U21" s="5">
        <v>12</v>
      </c>
      <c r="V21" s="8">
        <v>0.12903225806451599</v>
      </c>
      <c r="W21" s="5">
        <v>54</v>
      </c>
      <c r="X21" s="8">
        <v>5.3571428571428603E-2</v>
      </c>
      <c r="Y21" s="5">
        <v>18</v>
      </c>
      <c r="Z21" s="8">
        <v>0.18181818181818199</v>
      </c>
      <c r="AA21" s="5">
        <v>60</v>
      </c>
      <c r="AB21" s="8">
        <v>6.0060060060060101E-2</v>
      </c>
      <c r="AC21" s="5">
        <v>9</v>
      </c>
      <c r="AD21" s="8">
        <v>0.1</v>
      </c>
      <c r="AE21" s="5">
        <v>69</v>
      </c>
      <c r="AF21" s="8">
        <v>6.7055393586005804E-2</v>
      </c>
      <c r="AG21" s="5">
        <v>15</v>
      </c>
      <c r="AH21" s="8">
        <v>0.13888888888888901</v>
      </c>
      <c r="AI21" s="5">
        <v>48</v>
      </c>
      <c r="AJ21" s="8">
        <v>4.7477744807121698E-2</v>
      </c>
      <c r="AK21" s="5">
        <v>18</v>
      </c>
      <c r="AL21" s="8">
        <v>0.1875</v>
      </c>
      <c r="AM21" s="5">
        <v>48</v>
      </c>
      <c r="AN21" s="8">
        <v>4.9079754601227002E-2</v>
      </c>
      <c r="AO21" s="5">
        <v>18</v>
      </c>
      <c r="AP21" s="13">
        <v>0.17647058823529399</v>
      </c>
    </row>
    <row r="22" spans="1:42" x14ac:dyDescent="0.35">
      <c r="A22" s="1" t="s">
        <v>121</v>
      </c>
      <c r="B22" s="1" t="s">
        <v>122</v>
      </c>
      <c r="C22" s="5">
        <v>30</v>
      </c>
      <c r="D22" s="8">
        <v>3.7593984962405999E-2</v>
      </c>
      <c r="E22" s="5">
        <v>6</v>
      </c>
      <c r="F22" s="8">
        <v>0.125</v>
      </c>
      <c r="G22" s="5">
        <v>36</v>
      </c>
      <c r="H22" s="8">
        <v>4.4444444444444398E-2</v>
      </c>
      <c r="I22" s="5">
        <v>6</v>
      </c>
      <c r="J22" s="8">
        <v>0.125</v>
      </c>
      <c r="K22" s="5">
        <v>39</v>
      </c>
      <c r="L22" s="8">
        <v>4.7101449275362299E-2</v>
      </c>
      <c r="M22" s="5">
        <v>9</v>
      </c>
      <c r="N22" s="8">
        <v>0.16666666666666699</v>
      </c>
      <c r="O22" s="5">
        <v>45</v>
      </c>
      <c r="P22" s="8">
        <v>5.5147058823529403E-2</v>
      </c>
      <c r="Q22" s="5">
        <v>6</v>
      </c>
      <c r="R22" s="8">
        <v>0.1</v>
      </c>
      <c r="S22" s="5">
        <v>39</v>
      </c>
      <c r="T22" s="8">
        <v>4.85074626865672E-2</v>
      </c>
      <c r="U22" s="5">
        <v>3</v>
      </c>
      <c r="V22" s="8">
        <v>5.8823529411764698E-2</v>
      </c>
      <c r="W22" s="5">
        <v>36</v>
      </c>
      <c r="X22" s="8">
        <v>4.3956043956044001E-2</v>
      </c>
      <c r="Y22" s="5">
        <v>6</v>
      </c>
      <c r="Z22" s="8">
        <v>9.5238095238095205E-2</v>
      </c>
      <c r="AA22" s="5">
        <v>36</v>
      </c>
      <c r="AB22" s="8">
        <v>4.6153846153846198E-2</v>
      </c>
      <c r="AC22" s="5"/>
      <c r="AD22" s="8"/>
      <c r="AE22" s="5">
        <v>42</v>
      </c>
      <c r="AF22" s="8">
        <v>5.1094890510948898E-2</v>
      </c>
      <c r="AG22" s="5">
        <v>9</v>
      </c>
      <c r="AH22" s="8">
        <v>0.157894736842105</v>
      </c>
      <c r="AI22" s="5">
        <v>36</v>
      </c>
      <c r="AJ22" s="8">
        <v>4.5112781954887202E-2</v>
      </c>
      <c r="AK22" s="5">
        <v>12</v>
      </c>
      <c r="AL22" s="8">
        <v>0.2</v>
      </c>
      <c r="AM22" s="5">
        <v>36</v>
      </c>
      <c r="AN22" s="8">
        <v>4.4609665427509299E-2</v>
      </c>
      <c r="AO22" s="5">
        <v>9</v>
      </c>
      <c r="AP22" s="13">
        <v>0.15</v>
      </c>
    </row>
    <row r="23" spans="1:42" x14ac:dyDescent="0.35">
      <c r="A23" s="1" t="s">
        <v>123</v>
      </c>
      <c r="B23" s="1" t="s">
        <v>124</v>
      </c>
      <c r="C23" s="5">
        <v>75</v>
      </c>
      <c r="D23" s="8">
        <v>7.5301204819277101E-2</v>
      </c>
      <c r="E23" s="5">
        <v>21</v>
      </c>
      <c r="F23" s="8">
        <v>0.225806451612903</v>
      </c>
      <c r="G23" s="5">
        <v>75</v>
      </c>
      <c r="H23" s="8">
        <v>7.5528700906344406E-2</v>
      </c>
      <c r="I23" s="5">
        <v>21</v>
      </c>
      <c r="J23" s="8">
        <v>0.25</v>
      </c>
      <c r="K23" s="5">
        <v>72</v>
      </c>
      <c r="L23" s="8">
        <v>7.2072072072072099E-2</v>
      </c>
      <c r="M23" s="5">
        <v>24</v>
      </c>
      <c r="N23" s="8">
        <v>0.23529411764705899</v>
      </c>
      <c r="O23" s="5">
        <v>81</v>
      </c>
      <c r="P23" s="8">
        <v>8.0357142857142905E-2</v>
      </c>
      <c r="Q23" s="5">
        <v>27</v>
      </c>
      <c r="R23" s="8">
        <v>0.25714285714285701</v>
      </c>
      <c r="S23" s="5">
        <v>90</v>
      </c>
      <c r="T23" s="8">
        <v>8.9820359281437098E-2</v>
      </c>
      <c r="U23" s="5">
        <v>36</v>
      </c>
      <c r="V23" s="8">
        <v>0.31578947368421101</v>
      </c>
      <c r="W23" s="5">
        <v>66</v>
      </c>
      <c r="X23" s="8">
        <v>6.7901234567901203E-2</v>
      </c>
      <c r="Y23" s="5">
        <v>42</v>
      </c>
      <c r="Z23" s="8">
        <v>0.37837837837837801</v>
      </c>
      <c r="AA23" s="5">
        <v>87</v>
      </c>
      <c r="AB23" s="8">
        <v>9.1482649842271294E-2</v>
      </c>
      <c r="AC23" s="5">
        <v>36</v>
      </c>
      <c r="AD23" s="8">
        <v>0.32432432432432401</v>
      </c>
      <c r="AE23" s="5">
        <v>84</v>
      </c>
      <c r="AF23" s="8">
        <v>8.6419753086419707E-2</v>
      </c>
      <c r="AG23" s="5">
        <v>33</v>
      </c>
      <c r="AH23" s="8">
        <v>0.26829268292682901</v>
      </c>
      <c r="AI23" s="5">
        <v>81</v>
      </c>
      <c r="AJ23" s="8">
        <v>8.8524590163934394E-2</v>
      </c>
      <c r="AK23" s="5">
        <v>39</v>
      </c>
      <c r="AL23" s="8">
        <v>0.35135135135135098</v>
      </c>
      <c r="AM23" s="5">
        <v>84</v>
      </c>
      <c r="AN23" s="8">
        <v>9.3023255813953501E-2</v>
      </c>
      <c r="AO23" s="5">
        <v>36</v>
      </c>
      <c r="AP23" s="13">
        <v>0.34285714285714303</v>
      </c>
    </row>
    <row r="24" spans="1:42" x14ac:dyDescent="0.35">
      <c r="A24" s="1" t="s">
        <v>125</v>
      </c>
      <c r="B24" s="1" t="s">
        <v>126</v>
      </c>
      <c r="C24" s="5">
        <v>6</v>
      </c>
      <c r="D24" s="8">
        <v>0.5</v>
      </c>
      <c r="E24" s="5">
        <v>24</v>
      </c>
      <c r="F24" s="8">
        <v>0.88888888888888895</v>
      </c>
      <c r="G24" s="5">
        <v>6</v>
      </c>
      <c r="H24" s="8">
        <v>0.4</v>
      </c>
      <c r="I24" s="5">
        <v>21</v>
      </c>
      <c r="J24" s="8">
        <v>0.77777777777777801</v>
      </c>
      <c r="K24" s="5">
        <v>6</v>
      </c>
      <c r="L24" s="8">
        <v>0.5</v>
      </c>
      <c r="M24" s="5">
        <v>18</v>
      </c>
      <c r="N24" s="8">
        <v>0.66666666666666696</v>
      </c>
      <c r="O24" s="5">
        <v>6</v>
      </c>
      <c r="P24" s="8">
        <v>0.4</v>
      </c>
      <c r="Q24" s="5">
        <v>21</v>
      </c>
      <c r="R24" s="8">
        <v>0.77777777777777801</v>
      </c>
      <c r="S24" s="5">
        <v>9</v>
      </c>
      <c r="T24" s="8">
        <v>0.5</v>
      </c>
      <c r="U24" s="5">
        <v>21</v>
      </c>
      <c r="V24" s="8">
        <v>0.77777777777777801</v>
      </c>
      <c r="W24" s="5">
        <v>9</v>
      </c>
      <c r="X24" s="8">
        <v>0.6</v>
      </c>
      <c r="Y24" s="5">
        <v>18</v>
      </c>
      <c r="Z24" s="8">
        <v>0.75</v>
      </c>
      <c r="AA24" s="5">
        <v>6</v>
      </c>
      <c r="AB24" s="8">
        <v>0.4</v>
      </c>
      <c r="AC24" s="5">
        <v>15</v>
      </c>
      <c r="AD24" s="8">
        <v>0.55555555555555602</v>
      </c>
      <c r="AE24" s="5">
        <v>9</v>
      </c>
      <c r="AF24" s="8">
        <v>0.5</v>
      </c>
      <c r="AG24" s="5">
        <v>15</v>
      </c>
      <c r="AH24" s="8">
        <v>0.625</v>
      </c>
      <c r="AI24" s="5">
        <v>6</v>
      </c>
      <c r="AJ24" s="8">
        <v>0.5</v>
      </c>
      <c r="AK24" s="5">
        <v>18</v>
      </c>
      <c r="AL24" s="8">
        <v>0.75</v>
      </c>
      <c r="AM24" s="5">
        <v>9</v>
      </c>
      <c r="AN24" s="8">
        <v>0.6</v>
      </c>
      <c r="AO24" s="5">
        <v>24</v>
      </c>
      <c r="AP24" s="13">
        <v>0.88888888888888895</v>
      </c>
    </row>
    <row r="25" spans="1:42" x14ac:dyDescent="0.35">
      <c r="A25" s="3" t="s">
        <v>89</v>
      </c>
      <c r="B25" s="3" t="s">
        <v>90</v>
      </c>
      <c r="C25" s="6"/>
      <c r="D25" s="9"/>
      <c r="E25" s="6"/>
      <c r="F25" s="9"/>
      <c r="G25" s="6"/>
      <c r="H25" s="9"/>
      <c r="I25" s="6"/>
      <c r="J25" s="9"/>
      <c r="K25" s="6"/>
      <c r="L25" s="9"/>
      <c r="M25" s="6"/>
      <c r="N25" s="9"/>
      <c r="O25" s="6"/>
      <c r="P25" s="9"/>
      <c r="Q25" s="6"/>
      <c r="R25" s="9"/>
      <c r="S25" s="6"/>
      <c r="T25" s="9"/>
      <c r="U25" s="6"/>
      <c r="V25" s="9"/>
      <c r="W25" s="6"/>
      <c r="X25" s="9"/>
      <c r="Y25" s="6"/>
      <c r="Z25" s="9"/>
      <c r="AA25" s="6"/>
      <c r="AB25" s="9"/>
      <c r="AC25" s="6"/>
      <c r="AD25" s="9"/>
      <c r="AE25" s="6"/>
      <c r="AF25" s="9"/>
      <c r="AG25" s="6"/>
      <c r="AH25" s="9"/>
      <c r="AI25" s="6"/>
      <c r="AJ25" s="9"/>
      <c r="AK25" s="6"/>
      <c r="AL25" s="9"/>
      <c r="AM25" s="6"/>
      <c r="AN25" s="9"/>
      <c r="AO25" s="6"/>
      <c r="AP25" s="14"/>
    </row>
    <row r="26" spans="1:42" x14ac:dyDescent="0.35">
      <c r="A26" s="4" t="s">
        <v>127</v>
      </c>
      <c r="B26" s="4" t="s">
        <v>92</v>
      </c>
      <c r="C26" s="7">
        <v>6726</v>
      </c>
      <c r="D26" s="10">
        <v>0.100232474964235</v>
      </c>
      <c r="E26" s="7">
        <v>2151</v>
      </c>
      <c r="F26" s="10">
        <v>0.31173913043478302</v>
      </c>
      <c r="G26" s="7">
        <v>6777</v>
      </c>
      <c r="H26" s="10">
        <v>0.101046698872786</v>
      </c>
      <c r="I26" s="7">
        <v>2214</v>
      </c>
      <c r="J26" s="10">
        <v>0.32184910597470601</v>
      </c>
      <c r="K26" s="7">
        <v>6855</v>
      </c>
      <c r="L26" s="10">
        <v>0.100594320933304</v>
      </c>
      <c r="M26" s="7">
        <v>2292</v>
      </c>
      <c r="N26" s="10">
        <v>0.31859883236030001</v>
      </c>
      <c r="O26" s="7">
        <v>6969</v>
      </c>
      <c r="P26" s="10">
        <v>0.1023122660207</v>
      </c>
      <c r="Q26" s="7">
        <v>2358</v>
      </c>
      <c r="R26" s="10">
        <v>0.32709113607989998</v>
      </c>
      <c r="S26" s="7">
        <v>6885</v>
      </c>
      <c r="T26" s="10">
        <v>0.10108796194335599</v>
      </c>
      <c r="U26" s="7">
        <v>2391</v>
      </c>
      <c r="V26" s="10">
        <v>0.32947498966515099</v>
      </c>
      <c r="W26" s="7">
        <v>6954</v>
      </c>
      <c r="X26" s="10">
        <v>0.10066443739957399</v>
      </c>
      <c r="Y26" s="7">
        <v>2523</v>
      </c>
      <c r="Z26" s="10">
        <v>0.33979797979797999</v>
      </c>
      <c r="AA26" s="7">
        <v>6909</v>
      </c>
      <c r="AB26" s="10">
        <v>0.102305539514015</v>
      </c>
      <c r="AC26" s="7">
        <v>2463</v>
      </c>
      <c r="AD26" s="10">
        <v>0.341372141372141</v>
      </c>
      <c r="AE26" s="7">
        <v>7014</v>
      </c>
      <c r="AF26" s="10">
        <v>0.10159916565270299</v>
      </c>
      <c r="AG26" s="7">
        <v>2646</v>
      </c>
      <c r="AH26" s="10">
        <v>0.34093544646308499</v>
      </c>
      <c r="AI26" s="7">
        <v>6678</v>
      </c>
      <c r="AJ26" s="10">
        <v>9.8867421718854098E-2</v>
      </c>
      <c r="AK26" s="7">
        <v>2541</v>
      </c>
      <c r="AL26" s="10">
        <v>0.33544554455445502</v>
      </c>
      <c r="AM26" s="7">
        <v>6513</v>
      </c>
      <c r="AN26" s="10">
        <v>9.7288819179923797E-2</v>
      </c>
      <c r="AO26" s="7">
        <v>2496</v>
      </c>
      <c r="AP26" s="15">
        <v>0.33373445647813899</v>
      </c>
    </row>
    <row r="28" spans="1:42" x14ac:dyDescent="0.35">
      <c r="A28" s="61" t="s">
        <v>93</v>
      </c>
      <c r="B28" s="62" t="s">
        <v>38</v>
      </c>
      <c r="C28" s="64" t="s">
        <v>31</v>
      </c>
      <c r="D28" s="62" t="s">
        <v>38</v>
      </c>
      <c r="E28" s="62" t="s">
        <v>38</v>
      </c>
      <c r="F28" s="62" t="s">
        <v>38</v>
      </c>
      <c r="G28" s="62" t="s">
        <v>38</v>
      </c>
      <c r="H28" s="62" t="s">
        <v>38</v>
      </c>
      <c r="I28" s="62" t="s">
        <v>38</v>
      </c>
      <c r="J28" s="62" t="s">
        <v>38</v>
      </c>
      <c r="K28" s="62" t="s">
        <v>38</v>
      </c>
      <c r="L28" s="62" t="s">
        <v>38</v>
      </c>
      <c r="M28" s="62" t="s">
        <v>38</v>
      </c>
      <c r="N28" s="62" t="s">
        <v>38</v>
      </c>
      <c r="O28" s="62" t="s">
        <v>38</v>
      </c>
      <c r="P28" s="62" t="s">
        <v>38</v>
      </c>
      <c r="Q28" s="62" t="s">
        <v>38</v>
      </c>
      <c r="R28" s="62" t="s">
        <v>38</v>
      </c>
      <c r="S28" s="62" t="s">
        <v>38</v>
      </c>
      <c r="T28" s="62" t="s">
        <v>38</v>
      </c>
      <c r="U28" s="62" t="s">
        <v>38</v>
      </c>
      <c r="V28" s="62" t="s">
        <v>38</v>
      </c>
      <c r="W28" s="62" t="s">
        <v>38</v>
      </c>
      <c r="X28" s="62" t="s">
        <v>38</v>
      </c>
      <c r="Y28" s="62" t="s">
        <v>38</v>
      </c>
      <c r="Z28" s="62" t="s">
        <v>38</v>
      </c>
      <c r="AA28" s="62" t="s">
        <v>38</v>
      </c>
      <c r="AB28" s="62" t="s">
        <v>38</v>
      </c>
      <c r="AC28" s="62" t="s">
        <v>38</v>
      </c>
      <c r="AD28" s="62" t="s">
        <v>38</v>
      </c>
      <c r="AE28" s="62" t="s">
        <v>38</v>
      </c>
      <c r="AF28" s="62" t="s">
        <v>38</v>
      </c>
      <c r="AG28" s="62" t="s">
        <v>38</v>
      </c>
      <c r="AH28" s="62" t="s">
        <v>38</v>
      </c>
      <c r="AI28" s="62" t="s">
        <v>38</v>
      </c>
      <c r="AJ28" s="62" t="s">
        <v>38</v>
      </c>
      <c r="AK28" s="62" t="s">
        <v>38</v>
      </c>
      <c r="AL28" s="62" t="s">
        <v>38</v>
      </c>
      <c r="AM28" s="62" t="s">
        <v>38</v>
      </c>
      <c r="AN28" s="62" t="s">
        <v>38</v>
      </c>
      <c r="AO28" s="62" t="s">
        <v>38</v>
      </c>
      <c r="AP28" s="65" t="s">
        <v>38</v>
      </c>
    </row>
    <row r="29" spans="1:42" x14ac:dyDescent="0.35">
      <c r="A29" s="63" t="s">
        <v>38</v>
      </c>
      <c r="B29" s="63" t="s">
        <v>38</v>
      </c>
      <c r="C29" s="66" t="s">
        <v>39</v>
      </c>
      <c r="D29" s="67" t="s">
        <v>38</v>
      </c>
      <c r="E29" s="67" t="s">
        <v>38</v>
      </c>
      <c r="F29" s="67" t="s">
        <v>38</v>
      </c>
      <c r="G29" s="66" t="s">
        <v>40</v>
      </c>
      <c r="H29" s="67" t="s">
        <v>38</v>
      </c>
      <c r="I29" s="67" t="s">
        <v>38</v>
      </c>
      <c r="J29" s="67" t="s">
        <v>38</v>
      </c>
      <c r="K29" s="66" t="s">
        <v>41</v>
      </c>
      <c r="L29" s="67" t="s">
        <v>38</v>
      </c>
      <c r="M29" s="67" t="s">
        <v>38</v>
      </c>
      <c r="N29" s="67" t="s">
        <v>38</v>
      </c>
      <c r="O29" s="66" t="s">
        <v>42</v>
      </c>
      <c r="P29" s="67" t="s">
        <v>38</v>
      </c>
      <c r="Q29" s="67" t="s">
        <v>38</v>
      </c>
      <c r="R29" s="67" t="s">
        <v>38</v>
      </c>
      <c r="S29" s="66" t="s">
        <v>43</v>
      </c>
      <c r="T29" s="67" t="s">
        <v>38</v>
      </c>
      <c r="U29" s="67" t="s">
        <v>38</v>
      </c>
      <c r="V29" s="67" t="s">
        <v>38</v>
      </c>
      <c r="W29" s="66" t="s">
        <v>44</v>
      </c>
      <c r="X29" s="67" t="s">
        <v>38</v>
      </c>
      <c r="Y29" s="67" t="s">
        <v>38</v>
      </c>
      <c r="Z29" s="67" t="s">
        <v>38</v>
      </c>
      <c r="AA29" s="66" t="s">
        <v>45</v>
      </c>
      <c r="AB29" s="67" t="s">
        <v>38</v>
      </c>
      <c r="AC29" s="67" t="s">
        <v>38</v>
      </c>
      <c r="AD29" s="67" t="s">
        <v>38</v>
      </c>
      <c r="AE29" s="66" t="s">
        <v>46</v>
      </c>
      <c r="AF29" s="67" t="s">
        <v>38</v>
      </c>
      <c r="AG29" s="67" t="s">
        <v>38</v>
      </c>
      <c r="AH29" s="67" t="s">
        <v>38</v>
      </c>
      <c r="AI29" s="66" t="s">
        <v>47</v>
      </c>
      <c r="AJ29" s="67" t="s">
        <v>38</v>
      </c>
      <c r="AK29" s="67" t="s">
        <v>38</v>
      </c>
      <c r="AL29" s="67" t="s">
        <v>38</v>
      </c>
      <c r="AM29" s="66" t="s">
        <v>48</v>
      </c>
      <c r="AN29" s="67" t="s">
        <v>38</v>
      </c>
      <c r="AO29" s="67" t="s">
        <v>38</v>
      </c>
      <c r="AP29" s="68" t="s">
        <v>38</v>
      </c>
    </row>
    <row r="30" spans="1:42" x14ac:dyDescent="0.35">
      <c r="A30" t="s">
        <v>38</v>
      </c>
      <c r="B30" t="s">
        <v>38</v>
      </c>
      <c r="C30" s="69" t="s">
        <v>515</v>
      </c>
      <c r="D30" s="70" t="s">
        <v>38</v>
      </c>
      <c r="E30" s="69" t="s">
        <v>516</v>
      </c>
      <c r="F30" s="70" t="s">
        <v>38</v>
      </c>
      <c r="G30" s="69" t="s">
        <v>515</v>
      </c>
      <c r="H30" s="70" t="s">
        <v>38</v>
      </c>
      <c r="I30" s="69" t="s">
        <v>516</v>
      </c>
      <c r="J30" s="70" t="s">
        <v>38</v>
      </c>
      <c r="K30" s="69" t="s">
        <v>515</v>
      </c>
      <c r="L30" s="70" t="s">
        <v>38</v>
      </c>
      <c r="M30" s="69" t="s">
        <v>516</v>
      </c>
      <c r="N30" s="70" t="s">
        <v>38</v>
      </c>
      <c r="O30" s="69" t="s">
        <v>515</v>
      </c>
      <c r="P30" s="70" t="s">
        <v>38</v>
      </c>
      <c r="Q30" s="69" t="s">
        <v>516</v>
      </c>
      <c r="R30" s="70" t="s">
        <v>38</v>
      </c>
      <c r="S30" s="69" t="s">
        <v>515</v>
      </c>
      <c r="T30" s="70" t="s">
        <v>38</v>
      </c>
      <c r="U30" s="69" t="s">
        <v>516</v>
      </c>
      <c r="V30" s="70" t="s">
        <v>38</v>
      </c>
      <c r="W30" s="69" t="s">
        <v>515</v>
      </c>
      <c r="X30" s="70" t="s">
        <v>38</v>
      </c>
      <c r="Y30" s="69" t="s">
        <v>516</v>
      </c>
      <c r="Z30" s="70" t="s">
        <v>38</v>
      </c>
      <c r="AA30" s="69" t="s">
        <v>515</v>
      </c>
      <c r="AB30" s="70" t="s">
        <v>38</v>
      </c>
      <c r="AC30" s="69" t="s">
        <v>516</v>
      </c>
      <c r="AD30" s="70" t="s">
        <v>38</v>
      </c>
      <c r="AE30" s="69" t="s">
        <v>515</v>
      </c>
      <c r="AF30" s="70" t="s">
        <v>38</v>
      </c>
      <c r="AG30" s="69" t="s">
        <v>516</v>
      </c>
      <c r="AH30" s="70" t="s">
        <v>38</v>
      </c>
      <c r="AI30" s="69" t="s">
        <v>515</v>
      </c>
      <c r="AJ30" s="70" t="s">
        <v>38</v>
      </c>
      <c r="AK30" s="69" t="s">
        <v>516</v>
      </c>
      <c r="AL30" s="70" t="s">
        <v>38</v>
      </c>
      <c r="AM30" s="69" t="s">
        <v>515</v>
      </c>
      <c r="AN30" s="70" t="s">
        <v>38</v>
      </c>
      <c r="AO30" s="69" t="s">
        <v>516</v>
      </c>
      <c r="AP30" s="70" t="s">
        <v>38</v>
      </c>
    </row>
    <row r="31" spans="1:42" x14ac:dyDescent="0.35">
      <c r="A31" s="22" t="s">
        <v>49</v>
      </c>
      <c r="B31" s="16" t="s">
        <v>50</v>
      </c>
      <c r="C31" s="23" t="s">
        <v>32</v>
      </c>
      <c r="D31" s="21" t="s">
        <v>33</v>
      </c>
      <c r="E31" s="23" t="s">
        <v>32</v>
      </c>
      <c r="F31" s="21" t="s">
        <v>33</v>
      </c>
      <c r="G31" s="23" t="s">
        <v>32</v>
      </c>
      <c r="H31" s="21" t="s">
        <v>33</v>
      </c>
      <c r="I31" s="23" t="s">
        <v>32</v>
      </c>
      <c r="J31" s="21" t="s">
        <v>33</v>
      </c>
      <c r="K31" s="23" t="s">
        <v>32</v>
      </c>
      <c r="L31" s="21" t="s">
        <v>33</v>
      </c>
      <c r="M31" s="23" t="s">
        <v>32</v>
      </c>
      <c r="N31" s="21" t="s">
        <v>33</v>
      </c>
      <c r="O31" s="23" t="s">
        <v>32</v>
      </c>
      <c r="P31" s="21" t="s">
        <v>33</v>
      </c>
      <c r="Q31" s="23" t="s">
        <v>32</v>
      </c>
      <c r="R31" s="21" t="s">
        <v>33</v>
      </c>
      <c r="S31" s="23" t="s">
        <v>32</v>
      </c>
      <c r="T31" s="21" t="s">
        <v>33</v>
      </c>
      <c r="U31" s="23" t="s">
        <v>32</v>
      </c>
      <c r="V31" s="21" t="s">
        <v>33</v>
      </c>
      <c r="W31" s="23" t="s">
        <v>32</v>
      </c>
      <c r="X31" s="21" t="s">
        <v>33</v>
      </c>
      <c r="Y31" s="23" t="s">
        <v>32</v>
      </c>
      <c r="Z31" s="21" t="s">
        <v>33</v>
      </c>
      <c r="AA31" s="23" t="s">
        <v>32</v>
      </c>
      <c r="AB31" s="21" t="s">
        <v>33</v>
      </c>
      <c r="AC31" s="23" t="s">
        <v>32</v>
      </c>
      <c r="AD31" s="21" t="s">
        <v>33</v>
      </c>
      <c r="AE31" s="23" t="s">
        <v>32</v>
      </c>
      <c r="AF31" s="21" t="s">
        <v>33</v>
      </c>
      <c r="AG31" s="23" t="s">
        <v>32</v>
      </c>
      <c r="AH31" s="21" t="s">
        <v>33</v>
      </c>
      <c r="AI31" s="23" t="s">
        <v>32</v>
      </c>
      <c r="AJ31" s="21" t="s">
        <v>33</v>
      </c>
      <c r="AK31" s="23" t="s">
        <v>32</v>
      </c>
      <c r="AL31" s="21" t="s">
        <v>33</v>
      </c>
      <c r="AM31" s="23" t="s">
        <v>32</v>
      </c>
      <c r="AN31" s="21" t="s">
        <v>33</v>
      </c>
      <c r="AO31" s="23" t="s">
        <v>32</v>
      </c>
      <c r="AP31" s="24" t="s">
        <v>33</v>
      </c>
    </row>
    <row r="32" spans="1:42" x14ac:dyDescent="0.35">
      <c r="A32" s="16" t="s">
        <v>51</v>
      </c>
      <c r="B32" s="16" t="s">
        <v>52</v>
      </c>
      <c r="C32" s="17">
        <v>1995</v>
      </c>
      <c r="D32" s="18">
        <v>0.154077849860982</v>
      </c>
      <c r="E32" s="17">
        <v>762</v>
      </c>
      <c r="F32" s="18">
        <v>0.42978003384094798</v>
      </c>
      <c r="G32" s="17">
        <v>2022</v>
      </c>
      <c r="H32" s="18">
        <v>0.15877502944640801</v>
      </c>
      <c r="I32" s="17">
        <v>759</v>
      </c>
      <c r="J32" s="18">
        <v>0.44076655052264802</v>
      </c>
      <c r="K32" s="17">
        <v>2028</v>
      </c>
      <c r="L32" s="18">
        <v>0.15753903518993201</v>
      </c>
      <c r="M32" s="17">
        <v>777</v>
      </c>
      <c r="N32" s="18">
        <v>0.435294117647059</v>
      </c>
      <c r="O32" s="17">
        <v>1974</v>
      </c>
      <c r="P32" s="18">
        <v>0.15859243191130401</v>
      </c>
      <c r="Q32" s="17">
        <v>777</v>
      </c>
      <c r="R32" s="18">
        <v>0.44197952218429998</v>
      </c>
      <c r="S32" s="17">
        <v>1842</v>
      </c>
      <c r="T32" s="18">
        <v>0.156552779194289</v>
      </c>
      <c r="U32" s="17">
        <v>753</v>
      </c>
      <c r="V32" s="18">
        <v>0.451438848920863</v>
      </c>
      <c r="W32" s="17">
        <v>1851</v>
      </c>
      <c r="X32" s="18">
        <v>0.157881269191402</v>
      </c>
      <c r="Y32" s="17">
        <v>759</v>
      </c>
      <c r="Z32" s="18">
        <v>0.46</v>
      </c>
      <c r="AA32" s="17">
        <v>1809</v>
      </c>
      <c r="AB32" s="18">
        <v>0.16284093977855801</v>
      </c>
      <c r="AC32" s="17">
        <v>711</v>
      </c>
      <c r="AD32" s="18">
        <v>0.45315487571701701</v>
      </c>
      <c r="AE32" s="17">
        <v>1833</v>
      </c>
      <c r="AF32" s="18">
        <v>0.16066263476202999</v>
      </c>
      <c r="AG32" s="17">
        <v>771</v>
      </c>
      <c r="AH32" s="18">
        <v>0.45406360424028303</v>
      </c>
      <c r="AI32" s="17">
        <v>1674</v>
      </c>
      <c r="AJ32" s="18">
        <v>0.15233415233415201</v>
      </c>
      <c r="AK32" s="17">
        <v>723</v>
      </c>
      <c r="AL32" s="18">
        <v>0.43818181818181801</v>
      </c>
      <c r="AM32" s="17">
        <v>1599</v>
      </c>
      <c r="AN32" s="18">
        <v>0.153823953823954</v>
      </c>
      <c r="AO32" s="17">
        <v>663</v>
      </c>
      <c r="AP32" s="19">
        <v>0.436758893280632</v>
      </c>
    </row>
    <row r="33" spans="1:42" x14ac:dyDescent="0.35">
      <c r="A33" s="1" t="s">
        <v>53</v>
      </c>
      <c r="B33" s="1" t="s">
        <v>54</v>
      </c>
      <c r="C33" s="5">
        <v>9</v>
      </c>
      <c r="D33" s="8">
        <v>0.13043478260869601</v>
      </c>
      <c r="E33" s="5">
        <v>3</v>
      </c>
      <c r="F33" s="8">
        <v>0.33333333333333298</v>
      </c>
      <c r="G33" s="5">
        <v>12</v>
      </c>
      <c r="H33" s="8">
        <v>0.16666666666666699</v>
      </c>
      <c r="I33" s="5"/>
      <c r="J33" s="8"/>
      <c r="K33" s="5">
        <v>9</v>
      </c>
      <c r="L33" s="8">
        <v>0.13043478260869601</v>
      </c>
      <c r="M33" s="5">
        <v>3</v>
      </c>
      <c r="N33" s="8">
        <v>0.33333333333333298</v>
      </c>
      <c r="O33" s="5">
        <v>12</v>
      </c>
      <c r="P33" s="8">
        <v>0.18181818181818199</v>
      </c>
      <c r="Q33" s="5">
        <v>6</v>
      </c>
      <c r="R33" s="8">
        <v>0.5</v>
      </c>
      <c r="S33" s="5">
        <v>12</v>
      </c>
      <c r="T33" s="8">
        <v>0.18181818181818199</v>
      </c>
      <c r="U33" s="5">
        <v>6</v>
      </c>
      <c r="V33" s="8">
        <v>0.66666666666666696</v>
      </c>
      <c r="W33" s="5">
        <v>9</v>
      </c>
      <c r="X33" s="8">
        <v>0.15</v>
      </c>
      <c r="Y33" s="5">
        <v>3</v>
      </c>
      <c r="Z33" s="8">
        <v>0.33333333333333298</v>
      </c>
      <c r="AA33" s="5">
        <v>9</v>
      </c>
      <c r="AB33" s="8">
        <v>0.15</v>
      </c>
      <c r="AC33" s="5">
        <v>3</v>
      </c>
      <c r="AD33" s="8">
        <v>0.33333333333333298</v>
      </c>
      <c r="AE33" s="5">
        <v>6</v>
      </c>
      <c r="AF33" s="8">
        <v>0.11111111111111099</v>
      </c>
      <c r="AG33" s="5">
        <v>3</v>
      </c>
      <c r="AH33" s="8">
        <v>0.5</v>
      </c>
      <c r="AI33" s="5">
        <v>6</v>
      </c>
      <c r="AJ33" s="8">
        <v>0.11111111111111099</v>
      </c>
      <c r="AK33" s="5">
        <v>3</v>
      </c>
      <c r="AL33" s="8"/>
      <c r="AM33" s="5">
        <v>6</v>
      </c>
      <c r="AN33" s="8">
        <v>0.125</v>
      </c>
      <c r="AO33" s="5"/>
      <c r="AP33" s="13"/>
    </row>
    <row r="34" spans="1:42" x14ac:dyDescent="0.35">
      <c r="A34" s="1" t="s">
        <v>55</v>
      </c>
      <c r="B34" s="1" t="s">
        <v>56</v>
      </c>
      <c r="C34" s="5">
        <v>432</v>
      </c>
      <c r="D34" s="8">
        <v>7.3959938366718006E-2</v>
      </c>
      <c r="E34" s="5">
        <v>93</v>
      </c>
      <c r="F34" s="8">
        <v>0.22463768115942001</v>
      </c>
      <c r="G34" s="5">
        <v>438</v>
      </c>
      <c r="H34" s="8">
        <v>7.5569358178053797E-2</v>
      </c>
      <c r="I34" s="5">
        <v>87</v>
      </c>
      <c r="J34" s="8">
        <v>0.21969696969697</v>
      </c>
      <c r="K34" s="5">
        <v>414</v>
      </c>
      <c r="L34" s="8">
        <v>7.1800208116545305E-2</v>
      </c>
      <c r="M34" s="5">
        <v>111</v>
      </c>
      <c r="N34" s="8">
        <v>0.27407407407407403</v>
      </c>
      <c r="O34" s="5">
        <v>414</v>
      </c>
      <c r="P34" s="8">
        <v>7.3170731707317097E-2</v>
      </c>
      <c r="Q34" s="5">
        <v>111</v>
      </c>
      <c r="R34" s="8">
        <v>0.27007299270072999</v>
      </c>
      <c r="S34" s="5">
        <v>411</v>
      </c>
      <c r="T34" s="8">
        <v>7.2833599149388598E-2</v>
      </c>
      <c r="U34" s="5">
        <v>108</v>
      </c>
      <c r="V34" s="8">
        <v>0.26865671641791</v>
      </c>
      <c r="W34" s="5">
        <v>378</v>
      </c>
      <c r="X34" s="8">
        <v>6.7961165048543701E-2</v>
      </c>
      <c r="Y34" s="5">
        <v>114</v>
      </c>
      <c r="Z34" s="8">
        <v>0.281481481481481</v>
      </c>
      <c r="AA34" s="5">
        <v>396</v>
      </c>
      <c r="AB34" s="8">
        <v>7.2727272727272696E-2</v>
      </c>
      <c r="AC34" s="5">
        <v>105</v>
      </c>
      <c r="AD34" s="8">
        <v>0.269230769230769</v>
      </c>
      <c r="AE34" s="5">
        <v>426</v>
      </c>
      <c r="AF34" s="8">
        <v>7.8366445916114802E-2</v>
      </c>
      <c r="AG34" s="5">
        <v>117</v>
      </c>
      <c r="AH34" s="8">
        <v>0.27464788732394402</v>
      </c>
      <c r="AI34" s="5">
        <v>366</v>
      </c>
      <c r="AJ34" s="8">
        <v>6.9754145225843306E-2</v>
      </c>
      <c r="AK34" s="5">
        <v>111</v>
      </c>
      <c r="AL34" s="8">
        <v>0.28461538461538499</v>
      </c>
      <c r="AM34" s="5">
        <v>372</v>
      </c>
      <c r="AN34" s="8">
        <v>7.2009291521486593E-2</v>
      </c>
      <c r="AO34" s="5">
        <v>114</v>
      </c>
      <c r="AP34" s="13">
        <v>0.296875</v>
      </c>
    </row>
    <row r="35" spans="1:42" x14ac:dyDescent="0.35">
      <c r="A35" s="1" t="s">
        <v>57</v>
      </c>
      <c r="B35" s="1" t="s">
        <v>58</v>
      </c>
      <c r="C35" s="5">
        <v>33</v>
      </c>
      <c r="D35" s="8">
        <v>0.18965517241379301</v>
      </c>
      <c r="E35" s="5">
        <v>18</v>
      </c>
      <c r="F35" s="8">
        <v>0.54545454545454497</v>
      </c>
      <c r="G35" s="5">
        <v>33</v>
      </c>
      <c r="H35" s="8">
        <v>0.18965517241379301</v>
      </c>
      <c r="I35" s="5">
        <v>15</v>
      </c>
      <c r="J35" s="8">
        <v>0.55555555555555602</v>
      </c>
      <c r="K35" s="5">
        <v>33</v>
      </c>
      <c r="L35" s="8">
        <v>0.18333333333333299</v>
      </c>
      <c r="M35" s="5">
        <v>15</v>
      </c>
      <c r="N35" s="8">
        <v>0.41666666666666702</v>
      </c>
      <c r="O35" s="5">
        <v>24</v>
      </c>
      <c r="P35" s="8">
        <v>0.133333333333333</v>
      </c>
      <c r="Q35" s="5">
        <v>18</v>
      </c>
      <c r="R35" s="8">
        <v>0.54545454545454497</v>
      </c>
      <c r="S35" s="5">
        <v>27</v>
      </c>
      <c r="T35" s="8">
        <v>0.14285714285714299</v>
      </c>
      <c r="U35" s="5">
        <v>18</v>
      </c>
      <c r="V35" s="8">
        <v>0.5</v>
      </c>
      <c r="W35" s="5">
        <v>30</v>
      </c>
      <c r="X35" s="8">
        <v>0.14925373134328401</v>
      </c>
      <c r="Y35" s="5">
        <v>15</v>
      </c>
      <c r="Z35" s="8">
        <v>0.41666666666666702</v>
      </c>
      <c r="AA35" s="5">
        <v>33</v>
      </c>
      <c r="AB35" s="8">
        <v>0.16666666666666699</v>
      </c>
      <c r="AC35" s="5">
        <v>15</v>
      </c>
      <c r="AD35" s="8">
        <v>0.5</v>
      </c>
      <c r="AE35" s="5">
        <v>27</v>
      </c>
      <c r="AF35" s="8">
        <v>0.14516129032258099</v>
      </c>
      <c r="AG35" s="5">
        <v>15</v>
      </c>
      <c r="AH35" s="8">
        <v>0.45454545454545497</v>
      </c>
      <c r="AI35" s="5">
        <v>24</v>
      </c>
      <c r="AJ35" s="8">
        <v>0.14285714285714299</v>
      </c>
      <c r="AK35" s="5">
        <v>15</v>
      </c>
      <c r="AL35" s="8">
        <v>0.41666666666666702</v>
      </c>
      <c r="AM35" s="5">
        <v>30</v>
      </c>
      <c r="AN35" s="8">
        <v>0.16666666666666699</v>
      </c>
      <c r="AO35" s="5">
        <v>12</v>
      </c>
      <c r="AP35" s="13">
        <v>0.36363636363636398</v>
      </c>
    </row>
    <row r="36" spans="1:42" x14ac:dyDescent="0.35">
      <c r="A36" s="1" t="s">
        <v>59</v>
      </c>
      <c r="B36" s="1" t="s">
        <v>60</v>
      </c>
      <c r="C36" s="5">
        <v>1476</v>
      </c>
      <c r="D36" s="8">
        <v>0.14069202173291401</v>
      </c>
      <c r="E36" s="5">
        <v>471</v>
      </c>
      <c r="F36" s="8">
        <v>0.348115299334812</v>
      </c>
      <c r="G36" s="5">
        <v>1467</v>
      </c>
      <c r="H36" s="8">
        <v>0.137668918918919</v>
      </c>
      <c r="I36" s="5">
        <v>522</v>
      </c>
      <c r="J36" s="8">
        <v>0.36477987421383601</v>
      </c>
      <c r="K36" s="5">
        <v>1569</v>
      </c>
      <c r="L36" s="8">
        <v>0.140365002683843</v>
      </c>
      <c r="M36" s="5">
        <v>540</v>
      </c>
      <c r="N36" s="8">
        <v>0.35019455252918302</v>
      </c>
      <c r="O36" s="5">
        <v>1620</v>
      </c>
      <c r="P36" s="8">
        <v>0.14036911879386499</v>
      </c>
      <c r="Q36" s="5">
        <v>573</v>
      </c>
      <c r="R36" s="8">
        <v>0.35435992578849701</v>
      </c>
      <c r="S36" s="5">
        <v>1698</v>
      </c>
      <c r="T36" s="8">
        <v>0.14157078539269599</v>
      </c>
      <c r="U36" s="5">
        <v>627</v>
      </c>
      <c r="V36" s="8">
        <v>0.36538461538461497</v>
      </c>
      <c r="W36" s="5">
        <v>1791</v>
      </c>
      <c r="X36" s="8">
        <v>0.141737891737892</v>
      </c>
      <c r="Y36" s="5">
        <v>696</v>
      </c>
      <c r="Z36" s="8">
        <v>0.36650868878357001</v>
      </c>
      <c r="AA36" s="5">
        <v>1842</v>
      </c>
      <c r="AB36" s="8">
        <v>0.14339093881363801</v>
      </c>
      <c r="AC36" s="5">
        <v>717</v>
      </c>
      <c r="AD36" s="8">
        <v>0.37285491419656802</v>
      </c>
      <c r="AE36" s="5">
        <v>1902</v>
      </c>
      <c r="AF36" s="8">
        <v>0.14192970673830299</v>
      </c>
      <c r="AG36" s="5">
        <v>804</v>
      </c>
      <c r="AH36" s="8">
        <v>0.38014184397163098</v>
      </c>
      <c r="AI36" s="5">
        <v>1833</v>
      </c>
      <c r="AJ36" s="8">
        <v>0.13675022381378699</v>
      </c>
      <c r="AK36" s="5">
        <v>816</v>
      </c>
      <c r="AL36" s="8">
        <v>0.38968481375358199</v>
      </c>
      <c r="AM36" s="5">
        <v>1809</v>
      </c>
      <c r="AN36" s="8">
        <v>0.13220784915588699</v>
      </c>
      <c r="AO36" s="5">
        <v>837</v>
      </c>
      <c r="AP36" s="13">
        <v>0.39020979020979002</v>
      </c>
    </row>
    <row r="37" spans="1:42" x14ac:dyDescent="0.35">
      <c r="A37" s="1" t="s">
        <v>61</v>
      </c>
      <c r="B37" s="1" t="s">
        <v>62</v>
      </c>
      <c r="C37" s="5">
        <v>219</v>
      </c>
      <c r="D37" s="8">
        <v>6.1036789297658899E-2</v>
      </c>
      <c r="E37" s="5">
        <v>39</v>
      </c>
      <c r="F37" s="8">
        <v>0.17808219178082199</v>
      </c>
      <c r="G37" s="5">
        <v>210</v>
      </c>
      <c r="H37" s="8">
        <v>5.9021922428330501E-2</v>
      </c>
      <c r="I37" s="5">
        <v>39</v>
      </c>
      <c r="J37" s="8">
        <v>0.17567567567567599</v>
      </c>
      <c r="K37" s="5">
        <v>201</v>
      </c>
      <c r="L37" s="8">
        <v>5.83623693379791E-2</v>
      </c>
      <c r="M37" s="5">
        <v>39</v>
      </c>
      <c r="N37" s="8">
        <v>0.17105263157894701</v>
      </c>
      <c r="O37" s="5">
        <v>213</v>
      </c>
      <c r="P37" s="8">
        <v>6.20087336244542E-2</v>
      </c>
      <c r="Q37" s="5">
        <v>33</v>
      </c>
      <c r="R37" s="8">
        <v>0.144736842105263</v>
      </c>
      <c r="S37" s="5">
        <v>228</v>
      </c>
      <c r="T37" s="8">
        <v>6.7796610169491497E-2</v>
      </c>
      <c r="U37" s="5">
        <v>39</v>
      </c>
      <c r="V37" s="8">
        <v>0.180555555555556</v>
      </c>
      <c r="W37" s="5">
        <v>195</v>
      </c>
      <c r="X37" s="8">
        <v>5.86642599277978E-2</v>
      </c>
      <c r="Y37" s="5">
        <v>51</v>
      </c>
      <c r="Z37" s="8">
        <v>0.24285714285714299</v>
      </c>
      <c r="AA37" s="5">
        <v>180</v>
      </c>
      <c r="AB37" s="8">
        <v>5.63380281690141E-2</v>
      </c>
      <c r="AC37" s="5">
        <v>36</v>
      </c>
      <c r="AD37" s="8">
        <v>0.18461538461538499</v>
      </c>
      <c r="AE37" s="5">
        <v>171</v>
      </c>
      <c r="AF37" s="8">
        <v>5.5072463768115899E-2</v>
      </c>
      <c r="AG37" s="5">
        <v>39</v>
      </c>
      <c r="AH37" s="8">
        <v>0.19402985074626899</v>
      </c>
      <c r="AI37" s="5">
        <v>162</v>
      </c>
      <c r="AJ37" s="8">
        <v>5.4216867469879498E-2</v>
      </c>
      <c r="AK37" s="5">
        <v>39</v>
      </c>
      <c r="AL37" s="8">
        <v>0.206349206349206</v>
      </c>
      <c r="AM37" s="5">
        <v>171</v>
      </c>
      <c r="AN37" s="8">
        <v>5.8222676200204299E-2</v>
      </c>
      <c r="AO37" s="5">
        <v>39</v>
      </c>
      <c r="AP37" s="13">
        <v>0.203125</v>
      </c>
    </row>
    <row r="38" spans="1:42" x14ac:dyDescent="0.35">
      <c r="A38" s="1" t="s">
        <v>63</v>
      </c>
      <c r="B38" s="1" t="s">
        <v>64</v>
      </c>
      <c r="C38" s="5">
        <v>456</v>
      </c>
      <c r="D38" s="8">
        <v>6.2474311549527303E-2</v>
      </c>
      <c r="E38" s="5">
        <v>108</v>
      </c>
      <c r="F38" s="8">
        <v>0.209302325581395</v>
      </c>
      <c r="G38" s="5">
        <v>456</v>
      </c>
      <c r="H38" s="8">
        <v>6.34390651085142E-2</v>
      </c>
      <c r="I38" s="5">
        <v>111</v>
      </c>
      <c r="J38" s="8">
        <v>0.22155688622754499</v>
      </c>
      <c r="K38" s="5">
        <v>429</v>
      </c>
      <c r="L38" s="8">
        <v>5.9682804674457399E-2</v>
      </c>
      <c r="M38" s="5">
        <v>111</v>
      </c>
      <c r="N38" s="8">
        <v>0.20786516853932599</v>
      </c>
      <c r="O38" s="5">
        <v>456</v>
      </c>
      <c r="P38" s="8">
        <v>6.3731656184486396E-2</v>
      </c>
      <c r="Q38" s="5">
        <v>123</v>
      </c>
      <c r="R38" s="8">
        <v>0.23699421965317899</v>
      </c>
      <c r="S38" s="5">
        <v>444</v>
      </c>
      <c r="T38" s="8">
        <v>6.2632247143461703E-2</v>
      </c>
      <c r="U38" s="5">
        <v>120</v>
      </c>
      <c r="V38" s="8">
        <v>0.23121387283236999</v>
      </c>
      <c r="W38" s="5">
        <v>438</v>
      </c>
      <c r="X38" s="8">
        <v>6.16554054054054E-2</v>
      </c>
      <c r="Y38" s="5">
        <v>117</v>
      </c>
      <c r="Z38" s="8">
        <v>0.23214285714285701</v>
      </c>
      <c r="AA38" s="5">
        <v>420</v>
      </c>
      <c r="AB38" s="8">
        <v>6.1619718309859198E-2</v>
      </c>
      <c r="AC38" s="5">
        <v>111</v>
      </c>
      <c r="AD38" s="8">
        <v>0.24503311258278099</v>
      </c>
      <c r="AE38" s="5">
        <v>420</v>
      </c>
      <c r="AF38" s="8">
        <v>6.2001771479185099E-2</v>
      </c>
      <c r="AG38" s="5">
        <v>120</v>
      </c>
      <c r="AH38" s="8">
        <v>0.256410256410256</v>
      </c>
      <c r="AI38" s="5">
        <v>423</v>
      </c>
      <c r="AJ38" s="8">
        <v>6.40617900954112E-2</v>
      </c>
      <c r="AK38" s="5">
        <v>111</v>
      </c>
      <c r="AL38" s="8">
        <v>0.237179487179487</v>
      </c>
      <c r="AM38" s="5">
        <v>408</v>
      </c>
      <c r="AN38" s="8">
        <v>6.2413951353832001E-2</v>
      </c>
      <c r="AO38" s="5">
        <v>102</v>
      </c>
      <c r="AP38" s="13">
        <v>0.20858895705521499</v>
      </c>
    </row>
    <row r="39" spans="1:42" x14ac:dyDescent="0.35">
      <c r="A39" s="1" t="s">
        <v>65</v>
      </c>
      <c r="B39" s="1" t="s">
        <v>66</v>
      </c>
      <c r="C39" s="5">
        <v>408</v>
      </c>
      <c r="D39" s="8">
        <v>8.1291093843395099E-2</v>
      </c>
      <c r="E39" s="5">
        <v>108</v>
      </c>
      <c r="F39" s="8">
        <v>0.24657534246575299</v>
      </c>
      <c r="G39" s="5">
        <v>405</v>
      </c>
      <c r="H39" s="8">
        <v>7.9225352112676103E-2</v>
      </c>
      <c r="I39" s="5">
        <v>105</v>
      </c>
      <c r="J39" s="8">
        <v>0.24475524475524499</v>
      </c>
      <c r="K39" s="5">
        <v>405</v>
      </c>
      <c r="L39" s="8">
        <v>7.7054794520547906E-2</v>
      </c>
      <c r="M39" s="5">
        <v>111</v>
      </c>
      <c r="N39" s="8">
        <v>0.26428571428571401</v>
      </c>
      <c r="O39" s="5">
        <v>441</v>
      </c>
      <c r="P39" s="8">
        <v>8.3380601247872901E-2</v>
      </c>
      <c r="Q39" s="5">
        <v>105</v>
      </c>
      <c r="R39" s="8">
        <v>0.24475524475524499</v>
      </c>
      <c r="S39" s="5">
        <v>441</v>
      </c>
      <c r="T39" s="8">
        <v>8.1848552338530098E-2</v>
      </c>
      <c r="U39" s="5">
        <v>123</v>
      </c>
      <c r="V39" s="8">
        <v>0.27891156462584998</v>
      </c>
      <c r="W39" s="5">
        <v>441</v>
      </c>
      <c r="X39" s="8">
        <v>7.7777777777777807E-2</v>
      </c>
      <c r="Y39" s="5">
        <v>117</v>
      </c>
      <c r="Z39" s="8">
        <v>0.27659574468085102</v>
      </c>
      <c r="AA39" s="5">
        <v>420</v>
      </c>
      <c r="AB39" s="8">
        <v>7.5593952483801297E-2</v>
      </c>
      <c r="AC39" s="5">
        <v>120</v>
      </c>
      <c r="AD39" s="8">
        <v>0.29197080291970801</v>
      </c>
      <c r="AE39" s="5">
        <v>423</v>
      </c>
      <c r="AF39" s="8">
        <v>7.3706220595922606E-2</v>
      </c>
      <c r="AG39" s="5">
        <v>138</v>
      </c>
      <c r="AH39" s="8">
        <v>0.31944444444444398</v>
      </c>
      <c r="AI39" s="5">
        <v>393</v>
      </c>
      <c r="AJ39" s="8">
        <v>7.1079761258817098E-2</v>
      </c>
      <c r="AK39" s="5">
        <v>117</v>
      </c>
      <c r="AL39" s="8">
        <v>0.27659574468085102</v>
      </c>
      <c r="AM39" s="5">
        <v>363</v>
      </c>
      <c r="AN39" s="8">
        <v>6.5976008724100296E-2</v>
      </c>
      <c r="AO39" s="5">
        <v>117</v>
      </c>
      <c r="AP39" s="13">
        <v>0.28888888888888897</v>
      </c>
    </row>
    <row r="40" spans="1:42" x14ac:dyDescent="0.35">
      <c r="A40" s="1" t="s">
        <v>67</v>
      </c>
      <c r="B40" s="1" t="s">
        <v>68</v>
      </c>
      <c r="C40" s="5">
        <v>360</v>
      </c>
      <c r="D40" s="8">
        <v>0.16238159675236799</v>
      </c>
      <c r="E40" s="5">
        <v>162</v>
      </c>
      <c r="F40" s="8">
        <v>0.42519685039370098</v>
      </c>
      <c r="G40" s="5">
        <v>354</v>
      </c>
      <c r="H40" s="8">
        <v>0.161422708618331</v>
      </c>
      <c r="I40" s="5">
        <v>156</v>
      </c>
      <c r="J40" s="8">
        <v>0.40944881889763801</v>
      </c>
      <c r="K40" s="5">
        <v>366</v>
      </c>
      <c r="L40" s="8">
        <v>0.165535956580733</v>
      </c>
      <c r="M40" s="5">
        <v>141</v>
      </c>
      <c r="N40" s="8">
        <v>0.38524590163934402</v>
      </c>
      <c r="O40" s="5">
        <v>366</v>
      </c>
      <c r="P40" s="8">
        <v>0.16621253405994599</v>
      </c>
      <c r="Q40" s="5">
        <v>153</v>
      </c>
      <c r="R40" s="8">
        <v>0.43965517241379298</v>
      </c>
      <c r="S40" s="5">
        <v>336</v>
      </c>
      <c r="T40" s="8">
        <v>0.15258855585831099</v>
      </c>
      <c r="U40" s="5">
        <v>159</v>
      </c>
      <c r="V40" s="8">
        <v>0.42399999999999999</v>
      </c>
      <c r="W40" s="5">
        <v>318</v>
      </c>
      <c r="X40" s="8">
        <v>0.14247311827956999</v>
      </c>
      <c r="Y40" s="5">
        <v>156</v>
      </c>
      <c r="Z40" s="8">
        <v>0.42622950819672101</v>
      </c>
      <c r="AA40" s="5">
        <v>321</v>
      </c>
      <c r="AB40" s="8">
        <v>0.14459459459459501</v>
      </c>
      <c r="AC40" s="5">
        <v>165</v>
      </c>
      <c r="AD40" s="8">
        <v>0.44</v>
      </c>
      <c r="AE40" s="5">
        <v>327</v>
      </c>
      <c r="AF40" s="8">
        <v>0.14611260053619299</v>
      </c>
      <c r="AG40" s="5">
        <v>156</v>
      </c>
      <c r="AH40" s="8">
        <v>0.41935483870967699</v>
      </c>
      <c r="AI40" s="5">
        <v>345</v>
      </c>
      <c r="AJ40" s="8">
        <v>0.15231788079470199</v>
      </c>
      <c r="AK40" s="5">
        <v>123</v>
      </c>
      <c r="AL40" s="8">
        <v>0.38679245283018898</v>
      </c>
      <c r="AM40" s="5">
        <v>294</v>
      </c>
      <c r="AN40" s="8">
        <v>0.13554633471645899</v>
      </c>
      <c r="AO40" s="5">
        <v>123</v>
      </c>
      <c r="AP40" s="13">
        <v>0.40196078431372601</v>
      </c>
    </row>
    <row r="41" spans="1:42" x14ac:dyDescent="0.35">
      <c r="A41" s="1" t="s">
        <v>69</v>
      </c>
      <c r="B41" s="1" t="s">
        <v>70</v>
      </c>
      <c r="C41" s="5">
        <v>21</v>
      </c>
      <c r="D41" s="8">
        <v>5.5118110236220499E-2</v>
      </c>
      <c r="E41" s="5">
        <v>6</v>
      </c>
      <c r="F41" s="8">
        <v>0.16666666666666699</v>
      </c>
      <c r="G41" s="5">
        <v>24</v>
      </c>
      <c r="H41" s="8">
        <v>6.4516129032258104E-2</v>
      </c>
      <c r="I41" s="5">
        <v>6</v>
      </c>
      <c r="J41" s="8">
        <v>0.2</v>
      </c>
      <c r="K41" s="5">
        <v>27</v>
      </c>
      <c r="L41" s="8">
        <v>6.9767441860465101E-2</v>
      </c>
      <c r="M41" s="5">
        <v>9</v>
      </c>
      <c r="N41" s="8">
        <v>0.3</v>
      </c>
      <c r="O41" s="5">
        <v>33</v>
      </c>
      <c r="P41" s="8">
        <v>8.6614173228346497E-2</v>
      </c>
      <c r="Q41" s="5">
        <v>9</v>
      </c>
      <c r="R41" s="8">
        <v>0.3</v>
      </c>
      <c r="S41" s="5">
        <v>27</v>
      </c>
      <c r="T41" s="8">
        <v>7.1428571428571397E-2</v>
      </c>
      <c r="U41" s="5">
        <v>12</v>
      </c>
      <c r="V41" s="8">
        <v>0.33333333333333298</v>
      </c>
      <c r="W41" s="5">
        <v>30</v>
      </c>
      <c r="X41" s="8">
        <v>7.8125E-2</v>
      </c>
      <c r="Y41" s="5">
        <v>9</v>
      </c>
      <c r="Z41" s="8">
        <v>0.25</v>
      </c>
      <c r="AA41" s="5">
        <v>27</v>
      </c>
      <c r="AB41" s="8">
        <v>7.0866141732283505E-2</v>
      </c>
      <c r="AC41" s="5">
        <v>9</v>
      </c>
      <c r="AD41" s="8">
        <v>0.3</v>
      </c>
      <c r="AE41" s="5">
        <v>30</v>
      </c>
      <c r="AF41" s="8">
        <v>7.5187969924811998E-2</v>
      </c>
      <c r="AG41" s="5">
        <v>9</v>
      </c>
      <c r="AH41" s="8">
        <v>0.27272727272727298</v>
      </c>
      <c r="AI41" s="5">
        <v>21</v>
      </c>
      <c r="AJ41" s="8">
        <v>6.08695652173913E-2</v>
      </c>
      <c r="AK41" s="5">
        <v>6</v>
      </c>
      <c r="AL41" s="8">
        <v>0.18181818181818199</v>
      </c>
      <c r="AM41" s="5">
        <v>24</v>
      </c>
      <c r="AN41" s="8">
        <v>6.9565217391304293E-2</v>
      </c>
      <c r="AO41" s="5">
        <v>9</v>
      </c>
      <c r="AP41" s="13">
        <v>0.3</v>
      </c>
    </row>
    <row r="42" spans="1:42" x14ac:dyDescent="0.35">
      <c r="A42" s="1" t="s">
        <v>71</v>
      </c>
      <c r="B42" s="1" t="s">
        <v>72</v>
      </c>
      <c r="C42" s="5">
        <v>48</v>
      </c>
      <c r="D42" s="8">
        <v>5.4794520547945202E-2</v>
      </c>
      <c r="E42" s="5">
        <v>12</v>
      </c>
      <c r="F42" s="8">
        <v>0.2</v>
      </c>
      <c r="G42" s="5">
        <v>54</v>
      </c>
      <c r="H42" s="8">
        <v>6.0402684563758399E-2</v>
      </c>
      <c r="I42" s="5">
        <v>9</v>
      </c>
      <c r="J42" s="8">
        <v>0.16666666666666699</v>
      </c>
      <c r="K42" s="5">
        <v>54</v>
      </c>
      <c r="L42" s="8">
        <v>5.9210526315789498E-2</v>
      </c>
      <c r="M42" s="5">
        <v>6</v>
      </c>
      <c r="N42" s="8">
        <v>0.11764705882352899</v>
      </c>
      <c r="O42" s="5">
        <v>51</v>
      </c>
      <c r="P42" s="8">
        <v>5.7627118644067797E-2</v>
      </c>
      <c r="Q42" s="5">
        <v>3</v>
      </c>
      <c r="R42" s="8">
        <v>5.8823529411764698E-2</v>
      </c>
      <c r="S42" s="5">
        <v>63</v>
      </c>
      <c r="T42" s="8">
        <v>7.1186440677966104E-2</v>
      </c>
      <c r="U42" s="5">
        <v>3</v>
      </c>
      <c r="V42" s="8">
        <v>7.1428571428571397E-2</v>
      </c>
      <c r="W42" s="5">
        <v>63</v>
      </c>
      <c r="X42" s="8">
        <v>7.2164948453608199E-2</v>
      </c>
      <c r="Y42" s="5">
        <v>6</v>
      </c>
      <c r="Z42" s="8">
        <v>0.11111111111111099</v>
      </c>
      <c r="AA42" s="5">
        <v>54</v>
      </c>
      <c r="AB42" s="8">
        <v>6.5454545454545501E-2</v>
      </c>
      <c r="AC42" s="5">
        <v>6</v>
      </c>
      <c r="AD42" s="8">
        <v>0.105263157894737</v>
      </c>
      <c r="AE42" s="5">
        <v>57</v>
      </c>
      <c r="AF42" s="8">
        <v>6.7857142857142894E-2</v>
      </c>
      <c r="AG42" s="5">
        <v>12</v>
      </c>
      <c r="AH42" s="8">
        <v>0.2</v>
      </c>
      <c r="AI42" s="5">
        <v>57</v>
      </c>
      <c r="AJ42" s="8">
        <v>6.83453237410072E-2</v>
      </c>
      <c r="AK42" s="5">
        <v>9</v>
      </c>
      <c r="AL42" s="8">
        <v>0.17647058823529399</v>
      </c>
      <c r="AM42" s="5">
        <v>54</v>
      </c>
      <c r="AN42" s="8">
        <v>6.4516129032258104E-2</v>
      </c>
      <c r="AO42" s="5">
        <v>9</v>
      </c>
      <c r="AP42" s="13">
        <v>0.14285714285714299</v>
      </c>
    </row>
    <row r="43" spans="1:42" x14ac:dyDescent="0.35">
      <c r="A43" s="1" t="s">
        <v>73</v>
      </c>
      <c r="B43" s="1" t="s">
        <v>74</v>
      </c>
      <c r="C43" s="5">
        <v>153</v>
      </c>
      <c r="D43" s="8">
        <v>8.8695652173912995E-2</v>
      </c>
      <c r="E43" s="5">
        <v>42</v>
      </c>
      <c r="F43" s="8">
        <v>0.25</v>
      </c>
      <c r="G43" s="5">
        <v>162</v>
      </c>
      <c r="H43" s="8">
        <v>9.1993185689948895E-2</v>
      </c>
      <c r="I43" s="5">
        <v>45</v>
      </c>
      <c r="J43" s="8">
        <v>0.26315789473684198</v>
      </c>
      <c r="K43" s="5">
        <v>192</v>
      </c>
      <c r="L43" s="8">
        <v>0.105960264900662</v>
      </c>
      <c r="M43" s="5">
        <v>48</v>
      </c>
      <c r="N43" s="8">
        <v>0.27118644067796599</v>
      </c>
      <c r="O43" s="5">
        <v>198</v>
      </c>
      <c r="P43" s="8">
        <v>0.106969205834684</v>
      </c>
      <c r="Q43" s="5">
        <v>51</v>
      </c>
      <c r="R43" s="8">
        <v>0.28813559322033899</v>
      </c>
      <c r="S43" s="5">
        <v>195</v>
      </c>
      <c r="T43" s="8">
        <v>0.102523659305994</v>
      </c>
      <c r="U43" s="5">
        <v>45</v>
      </c>
      <c r="V43" s="8">
        <v>0.241935483870968</v>
      </c>
      <c r="W43" s="5">
        <v>192</v>
      </c>
      <c r="X43" s="8">
        <v>0.100787401574803</v>
      </c>
      <c r="Y43" s="5">
        <v>57</v>
      </c>
      <c r="Z43" s="8">
        <v>0.30645161290322598</v>
      </c>
      <c r="AA43" s="5">
        <v>201</v>
      </c>
      <c r="AB43" s="8">
        <v>0.10452418096723901</v>
      </c>
      <c r="AC43" s="5">
        <v>63</v>
      </c>
      <c r="AD43" s="8">
        <v>0.31818181818181801</v>
      </c>
      <c r="AE43" s="5">
        <v>195</v>
      </c>
      <c r="AF43" s="8">
        <v>0.101088646967341</v>
      </c>
      <c r="AG43" s="5">
        <v>57</v>
      </c>
      <c r="AH43" s="8">
        <v>0.27941176470588203</v>
      </c>
      <c r="AI43" s="5">
        <v>177</v>
      </c>
      <c r="AJ43" s="8">
        <v>9.4399999999999998E-2</v>
      </c>
      <c r="AK43" s="5">
        <v>48</v>
      </c>
      <c r="AL43" s="8">
        <v>0.25</v>
      </c>
      <c r="AM43" s="5">
        <v>162</v>
      </c>
      <c r="AN43" s="8">
        <v>8.7378640776699004E-2</v>
      </c>
      <c r="AO43" s="5">
        <v>51</v>
      </c>
      <c r="AP43" s="13">
        <v>0.24637681159420299</v>
      </c>
    </row>
    <row r="44" spans="1:42" x14ac:dyDescent="0.35">
      <c r="A44" s="1" t="s">
        <v>75</v>
      </c>
      <c r="B44" s="1" t="s">
        <v>76</v>
      </c>
      <c r="C44" s="5">
        <v>366</v>
      </c>
      <c r="D44" s="8">
        <v>5.7196436943272401E-2</v>
      </c>
      <c r="E44" s="5">
        <v>93</v>
      </c>
      <c r="F44" s="8">
        <v>0.189024390243902</v>
      </c>
      <c r="G44" s="5">
        <v>354</v>
      </c>
      <c r="H44" s="8">
        <v>5.5243445692883898E-2</v>
      </c>
      <c r="I44" s="5">
        <v>102</v>
      </c>
      <c r="J44" s="8">
        <v>0.2</v>
      </c>
      <c r="K44" s="5">
        <v>366</v>
      </c>
      <c r="L44" s="8">
        <v>5.5656934306569303E-2</v>
      </c>
      <c r="M44" s="5">
        <v>108</v>
      </c>
      <c r="N44" s="8">
        <v>0.2</v>
      </c>
      <c r="O44" s="5">
        <v>384</v>
      </c>
      <c r="P44" s="8">
        <v>5.7761732851985603E-2</v>
      </c>
      <c r="Q44" s="5">
        <v>108</v>
      </c>
      <c r="R44" s="8">
        <v>0.20338983050847501</v>
      </c>
      <c r="S44" s="5">
        <v>360</v>
      </c>
      <c r="T44" s="8">
        <v>5.31914893617021E-2</v>
      </c>
      <c r="U44" s="5">
        <v>111</v>
      </c>
      <c r="V44" s="8">
        <v>0.19786096256684499</v>
      </c>
      <c r="W44" s="5">
        <v>384</v>
      </c>
      <c r="X44" s="8">
        <v>5.5919615552643097E-2</v>
      </c>
      <c r="Y44" s="5">
        <v>126</v>
      </c>
      <c r="Z44" s="8">
        <v>0.21538461538461501</v>
      </c>
      <c r="AA44" s="5">
        <v>393</v>
      </c>
      <c r="AB44" s="8">
        <v>5.7887759611135702E-2</v>
      </c>
      <c r="AC44" s="5">
        <v>126</v>
      </c>
      <c r="AD44" s="8">
        <v>0.22702702702702701</v>
      </c>
      <c r="AE44" s="5">
        <v>384</v>
      </c>
      <c r="AF44" s="8">
        <v>5.4935622317596598E-2</v>
      </c>
      <c r="AG44" s="5">
        <v>129</v>
      </c>
      <c r="AH44" s="8">
        <v>0.212871287128713</v>
      </c>
      <c r="AI44" s="5">
        <v>393</v>
      </c>
      <c r="AJ44" s="8">
        <v>5.7055749128919898E-2</v>
      </c>
      <c r="AK44" s="5">
        <v>132</v>
      </c>
      <c r="AL44" s="8">
        <v>0.21153846153846201</v>
      </c>
      <c r="AM44" s="5">
        <v>387</v>
      </c>
      <c r="AN44" s="8">
        <v>5.6381118881118901E-2</v>
      </c>
      <c r="AO44" s="5">
        <v>129</v>
      </c>
      <c r="AP44" s="13">
        <v>0.212871287128713</v>
      </c>
    </row>
    <row r="45" spans="1:42" x14ac:dyDescent="0.35">
      <c r="A45" s="1" t="s">
        <v>77</v>
      </c>
      <c r="B45" s="1" t="s">
        <v>78</v>
      </c>
      <c r="C45" s="5">
        <v>204</v>
      </c>
      <c r="D45" s="8">
        <v>9.1275167785234895E-2</v>
      </c>
      <c r="E45" s="5">
        <v>78</v>
      </c>
      <c r="F45" s="8">
        <v>0.35616438356164398</v>
      </c>
      <c r="G45" s="5">
        <v>222</v>
      </c>
      <c r="H45" s="8">
        <v>9.6858638743455502E-2</v>
      </c>
      <c r="I45" s="5">
        <v>75</v>
      </c>
      <c r="J45" s="8">
        <v>0.34246575342465801</v>
      </c>
      <c r="K45" s="5">
        <v>216</v>
      </c>
      <c r="L45" s="8">
        <v>9.3023255813953501E-2</v>
      </c>
      <c r="M45" s="5">
        <v>90</v>
      </c>
      <c r="N45" s="8">
        <v>0.37037037037037002</v>
      </c>
      <c r="O45" s="5">
        <v>216</v>
      </c>
      <c r="P45" s="8">
        <v>9.2189500640204897E-2</v>
      </c>
      <c r="Q45" s="5">
        <v>96</v>
      </c>
      <c r="R45" s="8">
        <v>0.42105263157894701</v>
      </c>
      <c r="S45" s="5">
        <v>222</v>
      </c>
      <c r="T45" s="8">
        <v>9.1358024691357995E-2</v>
      </c>
      <c r="U45" s="5">
        <v>96</v>
      </c>
      <c r="V45" s="8">
        <v>0.42105263157894701</v>
      </c>
      <c r="W45" s="5">
        <v>237</v>
      </c>
      <c r="X45" s="8">
        <v>9.4837935174069604E-2</v>
      </c>
      <c r="Y45" s="5">
        <v>96</v>
      </c>
      <c r="Z45" s="8">
        <v>0.39506172839506198</v>
      </c>
      <c r="AA45" s="5">
        <v>234</v>
      </c>
      <c r="AB45" s="8">
        <v>9.2636579572446601E-2</v>
      </c>
      <c r="AC45" s="5">
        <v>90</v>
      </c>
      <c r="AD45" s="8">
        <v>0.375</v>
      </c>
      <c r="AE45" s="5">
        <v>228</v>
      </c>
      <c r="AF45" s="8">
        <v>8.8064889918887598E-2</v>
      </c>
      <c r="AG45" s="5">
        <v>99</v>
      </c>
      <c r="AH45" s="8">
        <v>0.37931034482758602</v>
      </c>
      <c r="AI45" s="5">
        <v>234</v>
      </c>
      <c r="AJ45" s="8">
        <v>9.1334894613583101E-2</v>
      </c>
      <c r="AK45" s="5">
        <v>99</v>
      </c>
      <c r="AL45" s="8">
        <v>0.38823529411764701</v>
      </c>
      <c r="AM45" s="5">
        <v>231</v>
      </c>
      <c r="AN45" s="8">
        <v>9.1016548463356994E-2</v>
      </c>
      <c r="AO45" s="5">
        <v>93</v>
      </c>
      <c r="AP45" s="13">
        <v>0.38271604938271597</v>
      </c>
    </row>
    <row r="46" spans="1:42" x14ac:dyDescent="0.35">
      <c r="A46" s="1" t="s">
        <v>79</v>
      </c>
      <c r="B46" s="1" t="s">
        <v>80</v>
      </c>
      <c r="C46" s="5">
        <v>24</v>
      </c>
      <c r="D46" s="8">
        <v>9.5238095238095205E-2</v>
      </c>
      <c r="E46" s="5">
        <v>9</v>
      </c>
      <c r="F46" s="8">
        <v>0.230769230769231</v>
      </c>
      <c r="G46" s="5">
        <v>21</v>
      </c>
      <c r="H46" s="8">
        <v>9.0909090909090898E-2</v>
      </c>
      <c r="I46" s="5">
        <v>15</v>
      </c>
      <c r="J46" s="8">
        <v>0.38461538461538503</v>
      </c>
      <c r="K46" s="5">
        <v>21</v>
      </c>
      <c r="L46" s="8">
        <v>9.2105263157894704E-2</v>
      </c>
      <c r="M46" s="5">
        <v>12</v>
      </c>
      <c r="N46" s="8">
        <v>0.33333333333333298</v>
      </c>
      <c r="O46" s="5">
        <v>24</v>
      </c>
      <c r="P46" s="8">
        <v>0.11267605633802801</v>
      </c>
      <c r="Q46" s="5">
        <v>9</v>
      </c>
      <c r="R46" s="8">
        <v>0.3</v>
      </c>
      <c r="S46" s="5">
        <v>15</v>
      </c>
      <c r="T46" s="8">
        <v>7.2463768115942004E-2</v>
      </c>
      <c r="U46" s="5">
        <v>9</v>
      </c>
      <c r="V46" s="8">
        <v>0.27272727272727298</v>
      </c>
      <c r="W46" s="5">
        <v>24</v>
      </c>
      <c r="X46" s="8">
        <v>0.11111111111111099</v>
      </c>
      <c r="Y46" s="5">
        <v>9</v>
      </c>
      <c r="Z46" s="8">
        <v>0.3</v>
      </c>
      <c r="AA46" s="5">
        <v>24</v>
      </c>
      <c r="AB46" s="8">
        <v>0.11267605633802801</v>
      </c>
      <c r="AC46" s="5">
        <v>9</v>
      </c>
      <c r="AD46" s="8">
        <v>0.27272727272727298</v>
      </c>
      <c r="AE46" s="5">
        <v>24</v>
      </c>
      <c r="AF46" s="8">
        <v>0.11267605633802801</v>
      </c>
      <c r="AG46" s="5">
        <v>12</v>
      </c>
      <c r="AH46" s="8">
        <v>0.36363636363636398</v>
      </c>
      <c r="AI46" s="5">
        <v>18</v>
      </c>
      <c r="AJ46" s="8">
        <v>8.3333333333333301E-2</v>
      </c>
      <c r="AK46" s="5">
        <v>6</v>
      </c>
      <c r="AL46" s="8">
        <v>0.22222222222222199</v>
      </c>
      <c r="AM46" s="5">
        <v>18</v>
      </c>
      <c r="AN46" s="8">
        <v>8.5714285714285701E-2</v>
      </c>
      <c r="AO46" s="5">
        <v>12</v>
      </c>
      <c r="AP46" s="13">
        <v>0.4</v>
      </c>
    </row>
    <row r="47" spans="1:42" x14ac:dyDescent="0.35">
      <c r="A47" s="1" t="s">
        <v>81</v>
      </c>
      <c r="B47" s="1" t="s">
        <v>82</v>
      </c>
      <c r="C47" s="5">
        <v>42</v>
      </c>
      <c r="D47" s="8">
        <v>6.0606060606060601E-2</v>
      </c>
      <c r="E47" s="5">
        <v>12</v>
      </c>
      <c r="F47" s="8">
        <v>0.23529411764705899</v>
      </c>
      <c r="G47" s="5">
        <v>48</v>
      </c>
      <c r="H47" s="8">
        <v>6.6390041493775906E-2</v>
      </c>
      <c r="I47" s="5">
        <v>12</v>
      </c>
      <c r="J47" s="8">
        <v>0.21052631578947401</v>
      </c>
      <c r="K47" s="5">
        <v>42</v>
      </c>
      <c r="L47" s="8">
        <v>5.7851239669421503E-2</v>
      </c>
      <c r="M47" s="5">
        <v>15</v>
      </c>
      <c r="N47" s="8">
        <v>0.25</v>
      </c>
      <c r="O47" s="5">
        <v>39</v>
      </c>
      <c r="P47" s="8">
        <v>5.2631578947368397E-2</v>
      </c>
      <c r="Q47" s="5">
        <v>21</v>
      </c>
      <c r="R47" s="8">
        <v>0.31818181818181801</v>
      </c>
      <c r="S47" s="5">
        <v>39</v>
      </c>
      <c r="T47" s="8">
        <v>5.2631578947368397E-2</v>
      </c>
      <c r="U47" s="5">
        <v>18</v>
      </c>
      <c r="V47" s="8">
        <v>0.27272727272727298</v>
      </c>
      <c r="W47" s="5">
        <v>39</v>
      </c>
      <c r="X47" s="8">
        <v>5.2631578947368397E-2</v>
      </c>
      <c r="Y47" s="5">
        <v>24</v>
      </c>
      <c r="Z47" s="8">
        <v>0.33333333333333298</v>
      </c>
      <c r="AA47" s="5">
        <v>33</v>
      </c>
      <c r="AB47" s="8">
        <v>4.5643153526971E-2</v>
      </c>
      <c r="AC47" s="5">
        <v>21</v>
      </c>
      <c r="AD47" s="8">
        <v>0.30434782608695699</v>
      </c>
      <c r="AE47" s="5">
        <v>30</v>
      </c>
      <c r="AF47" s="8">
        <v>4.1493775933609998E-2</v>
      </c>
      <c r="AG47" s="5">
        <v>24</v>
      </c>
      <c r="AH47" s="8">
        <v>0.30769230769230799</v>
      </c>
      <c r="AI47" s="5">
        <v>36</v>
      </c>
      <c r="AJ47" s="8">
        <v>4.8780487804878099E-2</v>
      </c>
      <c r="AK47" s="5">
        <v>21</v>
      </c>
      <c r="AL47" s="8">
        <v>0.31818181818181801</v>
      </c>
      <c r="AM47" s="5">
        <v>36</v>
      </c>
      <c r="AN47" s="8">
        <v>4.7808764940239001E-2</v>
      </c>
      <c r="AO47" s="5">
        <v>24</v>
      </c>
      <c r="AP47" s="13">
        <v>0.32</v>
      </c>
    </row>
    <row r="48" spans="1:42" x14ac:dyDescent="0.35">
      <c r="A48" s="1" t="s">
        <v>83</v>
      </c>
      <c r="B48" s="1" t="s">
        <v>84</v>
      </c>
      <c r="C48" s="5">
        <v>120</v>
      </c>
      <c r="D48" s="8">
        <v>4.4493882091212501E-2</v>
      </c>
      <c r="E48" s="5">
        <v>24</v>
      </c>
      <c r="F48" s="8">
        <v>0.13114754098360701</v>
      </c>
      <c r="G48" s="5">
        <v>129</v>
      </c>
      <c r="H48" s="8">
        <v>4.7671840354767202E-2</v>
      </c>
      <c r="I48" s="5">
        <v>24</v>
      </c>
      <c r="J48" s="8">
        <v>0.13559322033898299</v>
      </c>
      <c r="K48" s="5">
        <v>111</v>
      </c>
      <c r="L48" s="8">
        <v>4.1202672605790601E-2</v>
      </c>
      <c r="M48" s="5">
        <v>30</v>
      </c>
      <c r="N48" s="8">
        <v>0.15384615384615399</v>
      </c>
      <c r="O48" s="5">
        <v>120</v>
      </c>
      <c r="P48" s="8">
        <v>4.43458980044346E-2</v>
      </c>
      <c r="Q48" s="5">
        <v>27</v>
      </c>
      <c r="R48" s="8">
        <v>0.134328358208955</v>
      </c>
      <c r="S48" s="5">
        <v>129</v>
      </c>
      <c r="T48" s="8">
        <v>4.7619047619047603E-2</v>
      </c>
      <c r="U48" s="5">
        <v>33</v>
      </c>
      <c r="V48" s="8">
        <v>0.164179104477612</v>
      </c>
      <c r="W48" s="5">
        <v>135</v>
      </c>
      <c r="X48" s="8">
        <v>4.9778761061946897E-2</v>
      </c>
      <c r="Y48" s="5">
        <v>33</v>
      </c>
      <c r="Z48" s="8">
        <v>0.161764705882353</v>
      </c>
      <c r="AA48" s="5">
        <v>141</v>
      </c>
      <c r="AB48" s="8">
        <v>5.2631578947368397E-2</v>
      </c>
      <c r="AC48" s="5">
        <v>24</v>
      </c>
      <c r="AD48" s="8">
        <v>0.133333333333333</v>
      </c>
      <c r="AE48" s="5">
        <v>144</v>
      </c>
      <c r="AF48" s="8">
        <v>5.3097345132743397E-2</v>
      </c>
      <c r="AG48" s="5">
        <v>21</v>
      </c>
      <c r="AH48" s="8">
        <v>0.107692307692308</v>
      </c>
      <c r="AI48" s="5">
        <v>135</v>
      </c>
      <c r="AJ48" s="8">
        <v>5.0904977375565597E-2</v>
      </c>
      <c r="AK48" s="5">
        <v>30</v>
      </c>
      <c r="AL48" s="8">
        <v>0.13888888888888901</v>
      </c>
      <c r="AM48" s="5">
        <v>129</v>
      </c>
      <c r="AN48" s="8">
        <v>4.8752834467120199E-2</v>
      </c>
      <c r="AO48" s="5">
        <v>33</v>
      </c>
      <c r="AP48" s="13">
        <v>0.14864864864864899</v>
      </c>
    </row>
    <row r="49" spans="1:42" x14ac:dyDescent="0.35">
      <c r="A49" s="1" t="s">
        <v>85</v>
      </c>
      <c r="B49" s="1" t="s">
        <v>86</v>
      </c>
      <c r="C49" s="5">
        <v>60</v>
      </c>
      <c r="D49" s="8">
        <v>0.11363636363636399</v>
      </c>
      <c r="E49" s="5">
        <v>24</v>
      </c>
      <c r="F49" s="8">
        <v>0.296296296296296</v>
      </c>
      <c r="G49" s="5">
        <v>51</v>
      </c>
      <c r="H49" s="8">
        <v>9.7701149425287404E-2</v>
      </c>
      <c r="I49" s="5">
        <v>24</v>
      </c>
      <c r="J49" s="8">
        <v>0.30769230769230799</v>
      </c>
      <c r="K49" s="5">
        <v>60</v>
      </c>
      <c r="L49" s="8">
        <v>0.112359550561798</v>
      </c>
      <c r="M49" s="5">
        <v>18</v>
      </c>
      <c r="N49" s="8">
        <v>0.24</v>
      </c>
      <c r="O49" s="5">
        <v>54</v>
      </c>
      <c r="P49" s="8">
        <v>0.1</v>
      </c>
      <c r="Q49" s="5">
        <v>30</v>
      </c>
      <c r="R49" s="8">
        <v>0.32258064516128998</v>
      </c>
      <c r="S49" s="5">
        <v>63</v>
      </c>
      <c r="T49" s="8">
        <v>0.11413043478260899</v>
      </c>
      <c r="U49" s="5">
        <v>21</v>
      </c>
      <c r="V49" s="8">
        <v>0.269230769230769</v>
      </c>
      <c r="W49" s="5">
        <v>63</v>
      </c>
      <c r="X49" s="8">
        <v>0.11864406779661001</v>
      </c>
      <c r="Y49" s="5">
        <v>30</v>
      </c>
      <c r="Z49" s="8">
        <v>0.434782608695652</v>
      </c>
      <c r="AA49" s="5">
        <v>60</v>
      </c>
      <c r="AB49" s="8">
        <v>0.115606936416185</v>
      </c>
      <c r="AC49" s="5">
        <v>30</v>
      </c>
      <c r="AD49" s="8">
        <v>0.35714285714285698</v>
      </c>
      <c r="AE49" s="5">
        <v>69</v>
      </c>
      <c r="AF49" s="8">
        <v>0.12707182320442001</v>
      </c>
      <c r="AG49" s="5">
        <v>24</v>
      </c>
      <c r="AH49" s="8">
        <v>0.32</v>
      </c>
      <c r="AI49" s="5">
        <v>60</v>
      </c>
      <c r="AJ49" s="8">
        <v>0.111731843575419</v>
      </c>
      <c r="AK49" s="5">
        <v>27</v>
      </c>
      <c r="AL49" s="8">
        <v>0.36</v>
      </c>
      <c r="AM49" s="5">
        <v>66</v>
      </c>
      <c r="AN49" s="8">
        <v>0.11764705882352899</v>
      </c>
      <c r="AO49" s="5">
        <v>27</v>
      </c>
      <c r="AP49" s="13">
        <v>0.39130434782608697</v>
      </c>
    </row>
    <row r="50" spans="1:42" x14ac:dyDescent="0.35">
      <c r="A50" s="1" t="s">
        <v>87</v>
      </c>
      <c r="B50" s="1" t="s">
        <v>88</v>
      </c>
      <c r="C50" s="5">
        <v>360</v>
      </c>
      <c r="D50" s="8">
        <v>8.1026333558406494E-2</v>
      </c>
      <c r="E50" s="5">
        <v>105</v>
      </c>
      <c r="F50" s="8">
        <v>0.210843373493976</v>
      </c>
      <c r="G50" s="5">
        <v>363</v>
      </c>
      <c r="H50" s="8">
        <v>8.1922816519972894E-2</v>
      </c>
      <c r="I50" s="5">
        <v>114</v>
      </c>
      <c r="J50" s="8">
        <v>0.234567901234568</v>
      </c>
      <c r="K50" s="5">
        <v>360</v>
      </c>
      <c r="L50" s="8">
        <v>8.06993947545393E-2</v>
      </c>
      <c r="M50" s="5">
        <v>111</v>
      </c>
      <c r="N50" s="8">
        <v>0.22155688622754499</v>
      </c>
      <c r="O50" s="5">
        <v>366</v>
      </c>
      <c r="P50" s="8">
        <v>8.2376772451046604E-2</v>
      </c>
      <c r="Q50" s="5">
        <v>114</v>
      </c>
      <c r="R50" s="8">
        <v>0.234567901234568</v>
      </c>
      <c r="S50" s="5">
        <v>360</v>
      </c>
      <c r="T50" s="8">
        <v>8.1521739130434798E-2</v>
      </c>
      <c r="U50" s="5">
        <v>90</v>
      </c>
      <c r="V50" s="8">
        <v>0.1875</v>
      </c>
      <c r="W50" s="5">
        <v>381</v>
      </c>
      <c r="X50" s="8">
        <v>8.4949832775919706E-2</v>
      </c>
      <c r="Y50" s="5">
        <v>123</v>
      </c>
      <c r="Z50" s="8">
        <v>0.24404761904761901</v>
      </c>
      <c r="AA50" s="5">
        <v>378</v>
      </c>
      <c r="AB50" s="8">
        <v>8.6776859504132206E-2</v>
      </c>
      <c r="AC50" s="5">
        <v>126</v>
      </c>
      <c r="AD50" s="8">
        <v>0.25454545454545502</v>
      </c>
      <c r="AE50" s="5">
        <v>366</v>
      </c>
      <c r="AF50" s="8">
        <v>8.35616438356164E-2</v>
      </c>
      <c r="AG50" s="5">
        <v>123</v>
      </c>
      <c r="AH50" s="8">
        <v>0.23699421965317899</v>
      </c>
      <c r="AI50" s="5">
        <v>360</v>
      </c>
      <c r="AJ50" s="8">
        <v>8.3798882681564199E-2</v>
      </c>
      <c r="AK50" s="5">
        <v>114</v>
      </c>
      <c r="AL50" s="8">
        <v>0.22891566265060201</v>
      </c>
      <c r="AM50" s="5">
        <v>387</v>
      </c>
      <c r="AN50" s="8">
        <v>9.0845070422535201E-2</v>
      </c>
      <c r="AO50" s="5">
        <v>114</v>
      </c>
      <c r="AP50" s="13">
        <v>0.22891566265060201</v>
      </c>
    </row>
    <row r="51" spans="1:42" x14ac:dyDescent="0.35">
      <c r="A51" s="3" t="s">
        <v>89</v>
      </c>
      <c r="B51" s="3" t="s">
        <v>90</v>
      </c>
      <c r="C51" s="6"/>
      <c r="D51" s="9"/>
      <c r="E51" s="6"/>
      <c r="F51" s="9"/>
      <c r="G51" s="6"/>
      <c r="H51" s="9"/>
      <c r="I51" s="6"/>
      <c r="J51" s="9"/>
      <c r="K51" s="6"/>
      <c r="L51" s="9"/>
      <c r="M51" s="6"/>
      <c r="N51" s="9"/>
      <c r="O51" s="6"/>
      <c r="P51" s="9"/>
      <c r="Q51" s="6"/>
      <c r="R51" s="9"/>
      <c r="S51" s="6"/>
      <c r="T51" s="9"/>
      <c r="U51" s="6"/>
      <c r="V51" s="9"/>
      <c r="W51" s="6"/>
      <c r="X51" s="9"/>
      <c r="Y51" s="6"/>
      <c r="Z51" s="9"/>
      <c r="AA51" s="6"/>
      <c r="AB51" s="9"/>
      <c r="AC51" s="6"/>
      <c r="AD51" s="9"/>
      <c r="AE51" s="6"/>
      <c r="AF51" s="9"/>
      <c r="AG51" s="6"/>
      <c r="AH51" s="9"/>
      <c r="AI51" s="6"/>
      <c r="AJ51" s="9"/>
      <c r="AK51" s="6"/>
      <c r="AL51" s="9"/>
      <c r="AM51" s="6"/>
      <c r="AN51" s="9"/>
      <c r="AO51" s="6"/>
      <c r="AP51" s="14"/>
    </row>
    <row r="52" spans="1:42" x14ac:dyDescent="0.35">
      <c r="A52" s="4" t="s">
        <v>127</v>
      </c>
      <c r="B52" s="4" t="s">
        <v>92</v>
      </c>
      <c r="C52" s="7">
        <v>6726</v>
      </c>
      <c r="D52" s="10">
        <v>0.100232474964235</v>
      </c>
      <c r="E52" s="7">
        <v>2151</v>
      </c>
      <c r="F52" s="10">
        <v>0.31173913043478302</v>
      </c>
      <c r="G52" s="7">
        <v>6777</v>
      </c>
      <c r="H52" s="10">
        <v>0.101046698872786</v>
      </c>
      <c r="I52" s="7">
        <v>2214</v>
      </c>
      <c r="J52" s="10">
        <v>0.32184910597470601</v>
      </c>
      <c r="K52" s="7">
        <v>6855</v>
      </c>
      <c r="L52" s="10">
        <v>0.100594320933304</v>
      </c>
      <c r="M52" s="7">
        <v>2292</v>
      </c>
      <c r="N52" s="10">
        <v>0.31859883236030001</v>
      </c>
      <c r="O52" s="7">
        <v>6969</v>
      </c>
      <c r="P52" s="10">
        <v>0.1023122660207</v>
      </c>
      <c r="Q52" s="7">
        <v>2358</v>
      </c>
      <c r="R52" s="10">
        <v>0.32709113607989998</v>
      </c>
      <c r="S52" s="7">
        <v>6885</v>
      </c>
      <c r="T52" s="10">
        <v>0.10108796194335599</v>
      </c>
      <c r="U52" s="7">
        <v>2391</v>
      </c>
      <c r="V52" s="10">
        <v>0.32947498966515099</v>
      </c>
      <c r="W52" s="7">
        <v>6954</v>
      </c>
      <c r="X52" s="10">
        <v>0.10066443739957399</v>
      </c>
      <c r="Y52" s="7">
        <v>2523</v>
      </c>
      <c r="Z52" s="10">
        <v>0.33979797979797999</v>
      </c>
      <c r="AA52" s="7">
        <v>6909</v>
      </c>
      <c r="AB52" s="10">
        <v>0.102305539514015</v>
      </c>
      <c r="AC52" s="7">
        <v>2463</v>
      </c>
      <c r="AD52" s="10">
        <v>0.341372141372141</v>
      </c>
      <c r="AE52" s="7">
        <v>7014</v>
      </c>
      <c r="AF52" s="10">
        <v>0.10159916565270299</v>
      </c>
      <c r="AG52" s="7">
        <v>2646</v>
      </c>
      <c r="AH52" s="10">
        <v>0.34093544646308499</v>
      </c>
      <c r="AI52" s="7">
        <v>6678</v>
      </c>
      <c r="AJ52" s="10">
        <v>9.8867421718854098E-2</v>
      </c>
      <c r="AK52" s="7">
        <v>2541</v>
      </c>
      <c r="AL52" s="10">
        <v>0.33544554455445502</v>
      </c>
      <c r="AM52" s="7">
        <v>6513</v>
      </c>
      <c r="AN52" s="10">
        <v>9.7288819179923797E-2</v>
      </c>
      <c r="AO52" s="7">
        <v>2496</v>
      </c>
      <c r="AP52" s="15">
        <v>0.33373445647813899</v>
      </c>
    </row>
  </sheetData>
  <mergeCells count="66">
    <mergeCell ref="AM5:AP5"/>
    <mergeCell ref="AM6:AN6"/>
    <mergeCell ref="AO6:AP6"/>
    <mergeCell ref="S6:T6"/>
    <mergeCell ref="W5:Z5"/>
    <mergeCell ref="W6:X6"/>
    <mergeCell ref="Y6:Z6"/>
    <mergeCell ref="AA5:AD5"/>
    <mergeCell ref="AK6:AL6"/>
    <mergeCell ref="C4:AP4"/>
    <mergeCell ref="C5:F5"/>
    <mergeCell ref="C6:D6"/>
    <mergeCell ref="E6:F6"/>
    <mergeCell ref="G5:J5"/>
    <mergeCell ref="G6:H6"/>
    <mergeCell ref="I6:J6"/>
    <mergeCell ref="K5:N5"/>
    <mergeCell ref="K6:L6"/>
    <mergeCell ref="M6:N6"/>
    <mergeCell ref="O5:R5"/>
    <mergeCell ref="O6:P6"/>
    <mergeCell ref="AE6:AF6"/>
    <mergeCell ref="AG6:AH6"/>
    <mergeCell ref="AI5:AL5"/>
    <mergeCell ref="AI6:AJ6"/>
    <mergeCell ref="AM29:AP29"/>
    <mergeCell ref="Q6:R6"/>
    <mergeCell ref="S5:V5"/>
    <mergeCell ref="Q30:R30"/>
    <mergeCell ref="C29:F29"/>
    <mergeCell ref="C30:D30"/>
    <mergeCell ref="E30:F30"/>
    <mergeCell ref="G29:J29"/>
    <mergeCell ref="G30:H30"/>
    <mergeCell ref="I30:J30"/>
    <mergeCell ref="AM30:AN30"/>
    <mergeCell ref="AO30:AP30"/>
    <mergeCell ref="AA29:AD29"/>
    <mergeCell ref="AA30:AB30"/>
    <mergeCell ref="AC30:AD30"/>
    <mergeCell ref="AE29:AH29"/>
    <mergeCell ref="AI29:AL29"/>
    <mergeCell ref="AI30:AJ30"/>
    <mergeCell ref="AK30:AL30"/>
    <mergeCell ref="S29:V29"/>
    <mergeCell ref="S30:T30"/>
    <mergeCell ref="U30:V30"/>
    <mergeCell ref="W29:Z29"/>
    <mergeCell ref="W30:X30"/>
    <mergeCell ref="Y30:Z30"/>
    <mergeCell ref="O29:R29"/>
    <mergeCell ref="O30:P30"/>
    <mergeCell ref="AE30:AF30"/>
    <mergeCell ref="AG30:AH30"/>
    <mergeCell ref="A1:L1"/>
    <mergeCell ref="A2:L2"/>
    <mergeCell ref="K29:N29"/>
    <mergeCell ref="K30:L30"/>
    <mergeCell ref="M30:N30"/>
    <mergeCell ref="U6:V6"/>
    <mergeCell ref="AA6:AB6"/>
    <mergeCell ref="AC6:AD6"/>
    <mergeCell ref="A4:B5"/>
    <mergeCell ref="C28:AP28"/>
    <mergeCell ref="A28:B29"/>
    <mergeCell ref="AE5:AH5"/>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50"/>
  <sheetViews>
    <sheetView zoomScale="90" workbookViewId="0">
      <selection sqref="A1:L1"/>
    </sheetView>
  </sheetViews>
  <sheetFormatPr defaultColWidth="11.453125" defaultRowHeight="14.5" x14ac:dyDescent="0.35"/>
  <cols>
    <col min="1" max="1" width="47.7265625" customWidth="1"/>
    <col min="2" max="2" width="5.7265625" customWidth="1"/>
    <col min="3" max="3" width="8.26953125" bestFit="1"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bestFit="1" customWidth="1"/>
    <col min="10" max="10" width="10.54296875" bestFit="1" customWidth="1"/>
    <col min="11" max="11" width="8.26953125" bestFit="1"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bestFit="1" customWidth="1"/>
    <col min="18" max="18" width="10.54296875" bestFit="1" customWidth="1"/>
    <col min="19" max="19" width="8.26953125" bestFit="1" customWidth="1"/>
    <col min="20" max="20" width="10.54296875" bestFit="1" customWidth="1"/>
    <col min="21" max="21" width="8.26953125" bestFit="1" customWidth="1"/>
    <col min="22" max="22" width="10.54296875" bestFit="1" customWidth="1"/>
  </cols>
  <sheetData>
    <row r="1" spans="1:42" ht="26" x14ac:dyDescent="0.6">
      <c r="A1" s="49" t="s">
        <v>23</v>
      </c>
      <c r="B1" s="50"/>
      <c r="C1" s="50"/>
      <c r="D1" s="50"/>
      <c r="E1" s="50"/>
      <c r="F1" s="50"/>
      <c r="G1" s="50"/>
      <c r="H1" s="50"/>
      <c r="I1" s="50"/>
      <c r="J1" s="50"/>
      <c r="K1" s="50"/>
      <c r="L1" s="50"/>
    </row>
    <row r="2" spans="1:42" x14ac:dyDescent="0.35">
      <c r="A2" s="51" t="s">
        <v>518</v>
      </c>
      <c r="B2" s="50"/>
      <c r="C2" s="50"/>
      <c r="D2" s="50"/>
      <c r="E2" s="50"/>
      <c r="F2" s="50"/>
      <c r="G2" s="50"/>
      <c r="H2" s="50"/>
      <c r="I2" s="50"/>
      <c r="J2" s="50"/>
      <c r="K2" s="50"/>
      <c r="L2" s="50"/>
    </row>
    <row r="4" spans="1:42" x14ac:dyDescent="0.35">
      <c r="A4" s="61" t="s">
        <v>470</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5" t="s">
        <v>38</v>
      </c>
    </row>
    <row r="5" spans="1:42" x14ac:dyDescent="0.35">
      <c r="A5" s="63" t="s">
        <v>38</v>
      </c>
      <c r="B5" s="63" t="s">
        <v>38</v>
      </c>
      <c r="C5" s="66" t="s">
        <v>39</v>
      </c>
      <c r="D5" s="67" t="s">
        <v>38</v>
      </c>
      <c r="E5" s="66" t="s">
        <v>40</v>
      </c>
      <c r="F5" s="67" t="s">
        <v>38</v>
      </c>
      <c r="G5" s="66" t="s">
        <v>41</v>
      </c>
      <c r="H5" s="67" t="s">
        <v>38</v>
      </c>
      <c r="I5" s="66" t="s">
        <v>42</v>
      </c>
      <c r="J5" s="67" t="s">
        <v>38</v>
      </c>
      <c r="K5" s="66" t="s">
        <v>43</v>
      </c>
      <c r="L5" s="67" t="s">
        <v>38</v>
      </c>
      <c r="M5" s="66" t="s">
        <v>44</v>
      </c>
      <c r="N5" s="67" t="s">
        <v>38</v>
      </c>
      <c r="O5" s="66" t="s">
        <v>45</v>
      </c>
      <c r="P5" s="67" t="s">
        <v>38</v>
      </c>
      <c r="Q5" s="66" t="s">
        <v>46</v>
      </c>
      <c r="R5" s="67" t="s">
        <v>38</v>
      </c>
      <c r="S5" s="66" t="s">
        <v>47</v>
      </c>
      <c r="T5" s="67" t="s">
        <v>38</v>
      </c>
      <c r="U5" s="66" t="s">
        <v>48</v>
      </c>
      <c r="V5" s="68" t="s">
        <v>38</v>
      </c>
    </row>
    <row r="6" spans="1:42" x14ac:dyDescent="0.35">
      <c r="A6" s="2" t="s">
        <v>16</v>
      </c>
      <c r="B6" s="1" t="s">
        <v>50</v>
      </c>
      <c r="C6" s="5" t="s">
        <v>32</v>
      </c>
      <c r="D6" s="1" t="s">
        <v>33</v>
      </c>
      <c r="E6" s="5" t="s">
        <v>32</v>
      </c>
      <c r="F6" s="1" t="s">
        <v>33</v>
      </c>
      <c r="G6" s="5" t="s">
        <v>32</v>
      </c>
      <c r="H6" s="1" t="s">
        <v>33</v>
      </c>
      <c r="I6" s="5" t="s">
        <v>32</v>
      </c>
      <c r="J6" s="1" t="s">
        <v>33</v>
      </c>
      <c r="K6" s="5" t="s">
        <v>32</v>
      </c>
      <c r="L6" s="1" t="s">
        <v>33</v>
      </c>
      <c r="M6" s="5" t="s">
        <v>32</v>
      </c>
      <c r="N6" s="1" t="s">
        <v>33</v>
      </c>
      <c r="O6" s="5" t="s">
        <v>32</v>
      </c>
      <c r="P6" s="1" t="s">
        <v>33</v>
      </c>
      <c r="Q6" s="5" t="s">
        <v>32</v>
      </c>
      <c r="R6" s="1" t="s">
        <v>33</v>
      </c>
      <c r="S6" s="5" t="s">
        <v>32</v>
      </c>
      <c r="T6" s="1" t="s">
        <v>33</v>
      </c>
      <c r="U6" s="5" t="s">
        <v>32</v>
      </c>
      <c r="V6" s="12" t="s">
        <v>33</v>
      </c>
    </row>
    <row r="7" spans="1:42" x14ac:dyDescent="0.35">
      <c r="A7" s="16" t="s">
        <v>94</v>
      </c>
      <c r="B7" s="16" t="s">
        <v>95</v>
      </c>
      <c r="C7" s="17">
        <v>711</v>
      </c>
      <c r="D7" s="18">
        <v>0.172740524781341</v>
      </c>
      <c r="E7" s="17">
        <v>690</v>
      </c>
      <c r="F7" s="18">
        <v>0.170118343195266</v>
      </c>
      <c r="G7" s="17">
        <v>699</v>
      </c>
      <c r="H7" s="18">
        <v>0.17336309523809501</v>
      </c>
      <c r="I7" s="17">
        <v>681</v>
      </c>
      <c r="J7" s="18">
        <v>0.17054845980465799</v>
      </c>
      <c r="K7" s="17">
        <v>687</v>
      </c>
      <c r="L7" s="18">
        <v>0.17179294823705901</v>
      </c>
      <c r="M7" s="17">
        <v>729</v>
      </c>
      <c r="N7" s="18">
        <v>0.17711370262390699</v>
      </c>
      <c r="O7" s="17">
        <v>729</v>
      </c>
      <c r="P7" s="18">
        <v>0.183673469387755</v>
      </c>
      <c r="Q7" s="17">
        <v>753</v>
      </c>
      <c r="R7" s="18">
        <v>0.18347953216374299</v>
      </c>
      <c r="S7" s="17">
        <v>762</v>
      </c>
      <c r="T7" s="18">
        <v>0.186764705882353</v>
      </c>
      <c r="U7" s="17">
        <v>750</v>
      </c>
      <c r="V7" s="19">
        <v>0.189393939393939</v>
      </c>
      <c r="X7" s="11"/>
      <c r="Z7" s="11"/>
      <c r="AB7" s="11"/>
      <c r="AD7" s="11"/>
      <c r="AF7" s="11"/>
      <c r="AH7" s="11"/>
      <c r="AJ7" s="11"/>
      <c r="AL7" s="11"/>
      <c r="AN7" s="11"/>
      <c r="AP7" s="11"/>
    </row>
    <row r="8" spans="1:42" x14ac:dyDescent="0.35">
      <c r="A8" s="1" t="s">
        <v>96</v>
      </c>
      <c r="B8" s="1" t="s">
        <v>97</v>
      </c>
      <c r="C8" s="5">
        <v>2538</v>
      </c>
      <c r="D8" s="8">
        <v>7.6755579749591699E-2</v>
      </c>
      <c r="E8" s="5">
        <v>2484</v>
      </c>
      <c r="F8" s="8">
        <v>7.6702176933765603E-2</v>
      </c>
      <c r="G8" s="5">
        <v>2442</v>
      </c>
      <c r="H8" s="8">
        <v>7.5119970468807695E-2</v>
      </c>
      <c r="I8" s="5">
        <v>2469</v>
      </c>
      <c r="J8" s="8">
        <v>7.6006649427410394E-2</v>
      </c>
      <c r="K8" s="5">
        <v>2532</v>
      </c>
      <c r="L8" s="8">
        <v>7.6049738691656196E-2</v>
      </c>
      <c r="M8" s="5">
        <v>2601</v>
      </c>
      <c r="N8" s="8">
        <v>7.7100933748332601E-2</v>
      </c>
      <c r="O8" s="5">
        <v>2445</v>
      </c>
      <c r="P8" s="8">
        <v>7.7574719208071602E-2</v>
      </c>
      <c r="Q8" s="5">
        <v>2529</v>
      </c>
      <c r="R8" s="8">
        <v>7.8062783591073201E-2</v>
      </c>
      <c r="S8" s="5">
        <v>2595</v>
      </c>
      <c r="T8" s="8">
        <v>7.9797047970479706E-2</v>
      </c>
      <c r="U8" s="5">
        <v>2505</v>
      </c>
      <c r="V8" s="13">
        <v>8.1005044625533595E-2</v>
      </c>
      <c r="X8" s="11"/>
      <c r="Z8" s="11"/>
      <c r="AB8" s="11"/>
      <c r="AD8" s="11"/>
      <c r="AF8" s="11"/>
      <c r="AH8" s="11"/>
      <c r="AJ8" s="11"/>
      <c r="AL8" s="11"/>
      <c r="AN8" s="11"/>
      <c r="AP8" s="11"/>
    </row>
    <row r="9" spans="1:42" x14ac:dyDescent="0.35">
      <c r="A9" s="1" t="s">
        <v>98</v>
      </c>
      <c r="B9" s="1" t="s">
        <v>99</v>
      </c>
      <c r="C9" s="5">
        <v>999</v>
      </c>
      <c r="D9" s="8">
        <v>0.114748449345279</v>
      </c>
      <c r="E9" s="5">
        <v>984</v>
      </c>
      <c r="F9" s="8">
        <v>0.115983026874116</v>
      </c>
      <c r="G9" s="5">
        <v>987</v>
      </c>
      <c r="H9" s="8">
        <v>0.11683238636363601</v>
      </c>
      <c r="I9" s="5">
        <v>972</v>
      </c>
      <c r="J9" s="8">
        <v>0.117221418234443</v>
      </c>
      <c r="K9" s="5">
        <v>1011</v>
      </c>
      <c r="L9" s="8">
        <v>0.119758351101635</v>
      </c>
      <c r="M9" s="5">
        <v>1056</v>
      </c>
      <c r="N9" s="8">
        <v>0.12205270457697601</v>
      </c>
      <c r="O9" s="5">
        <v>1044</v>
      </c>
      <c r="P9" s="8">
        <v>0.12663755458515299</v>
      </c>
      <c r="Q9" s="5">
        <v>1095</v>
      </c>
      <c r="R9" s="8">
        <v>0.12744413407821201</v>
      </c>
      <c r="S9" s="5">
        <v>1137</v>
      </c>
      <c r="T9" s="8">
        <v>0.13127814340145499</v>
      </c>
      <c r="U9" s="5">
        <v>1101</v>
      </c>
      <c r="V9" s="13">
        <v>0.12981959674566701</v>
      </c>
      <c r="X9" s="11"/>
      <c r="Z9" s="11"/>
      <c r="AB9" s="11"/>
      <c r="AD9" s="11"/>
      <c r="AF9" s="11"/>
      <c r="AH9" s="11"/>
      <c r="AJ9" s="11"/>
      <c r="AL9" s="11"/>
      <c r="AN9" s="11"/>
      <c r="AP9" s="11"/>
    </row>
    <row r="10" spans="1:42" x14ac:dyDescent="0.35">
      <c r="A10" s="1" t="s">
        <v>100</v>
      </c>
      <c r="B10" s="1" t="s">
        <v>101</v>
      </c>
      <c r="C10" s="5">
        <v>807</v>
      </c>
      <c r="D10" s="8">
        <v>0.14323748668796599</v>
      </c>
      <c r="E10" s="5">
        <v>798</v>
      </c>
      <c r="F10" s="8">
        <v>0.144486692015209</v>
      </c>
      <c r="G10" s="5">
        <v>804</v>
      </c>
      <c r="H10" s="8">
        <v>0.14765840220385701</v>
      </c>
      <c r="I10" s="5">
        <v>834</v>
      </c>
      <c r="J10" s="8">
        <v>0.152663371773751</v>
      </c>
      <c r="K10" s="5">
        <v>897</v>
      </c>
      <c r="L10" s="8">
        <v>0.15895800106326399</v>
      </c>
      <c r="M10" s="5">
        <v>900</v>
      </c>
      <c r="N10" s="8">
        <v>0.15608740894901099</v>
      </c>
      <c r="O10" s="5">
        <v>861</v>
      </c>
      <c r="P10" s="8">
        <v>0.15640326975476801</v>
      </c>
      <c r="Q10" s="5">
        <v>885</v>
      </c>
      <c r="R10" s="8">
        <v>0.15372589890568</v>
      </c>
      <c r="S10" s="5">
        <v>915</v>
      </c>
      <c r="T10" s="8">
        <v>0.15713549716640901</v>
      </c>
      <c r="U10" s="5">
        <v>909</v>
      </c>
      <c r="V10" s="13">
        <v>0.161170212765957</v>
      </c>
      <c r="X10" s="11"/>
      <c r="Z10" s="11"/>
      <c r="AB10" s="11"/>
      <c r="AD10" s="11"/>
      <c r="AF10" s="11"/>
      <c r="AH10" s="11"/>
      <c r="AJ10" s="11"/>
      <c r="AL10" s="11"/>
      <c r="AN10" s="11"/>
      <c r="AP10" s="11"/>
    </row>
    <row r="11" spans="1:42" x14ac:dyDescent="0.35">
      <c r="A11" s="1" t="s">
        <v>102</v>
      </c>
      <c r="B11" s="1" t="s">
        <v>103</v>
      </c>
      <c r="C11" s="5">
        <v>216</v>
      </c>
      <c r="D11" s="8">
        <v>0.22018348623853201</v>
      </c>
      <c r="E11" s="5">
        <v>207</v>
      </c>
      <c r="F11" s="8">
        <v>0.21698113207547201</v>
      </c>
      <c r="G11" s="5">
        <v>219</v>
      </c>
      <c r="H11" s="8">
        <v>0.23174603174603201</v>
      </c>
      <c r="I11" s="5">
        <v>216</v>
      </c>
      <c r="J11" s="8">
        <v>0.22929936305732501</v>
      </c>
      <c r="K11" s="5">
        <v>222</v>
      </c>
      <c r="L11" s="8">
        <v>0.242622950819672</v>
      </c>
      <c r="M11" s="5">
        <v>228</v>
      </c>
      <c r="N11" s="8">
        <v>0.24836601307189499</v>
      </c>
      <c r="O11" s="5">
        <v>210</v>
      </c>
      <c r="P11" s="8">
        <v>0.242214532871972</v>
      </c>
      <c r="Q11" s="5">
        <v>231</v>
      </c>
      <c r="R11" s="8">
        <v>0.25163398692810501</v>
      </c>
      <c r="S11" s="5">
        <v>240</v>
      </c>
      <c r="T11" s="8">
        <v>0.26490066225165598</v>
      </c>
      <c r="U11" s="5">
        <v>249</v>
      </c>
      <c r="V11" s="13">
        <v>0.27483443708609301</v>
      </c>
      <c r="X11" s="11"/>
      <c r="Z11" s="11"/>
      <c r="AB11" s="11"/>
      <c r="AD11" s="11"/>
      <c r="AF11" s="11"/>
      <c r="AH11" s="11"/>
      <c r="AJ11" s="11"/>
      <c r="AL11" s="11"/>
      <c r="AN11" s="11"/>
      <c r="AP11" s="11"/>
    </row>
    <row r="12" spans="1:42" x14ac:dyDescent="0.35">
      <c r="A12" s="1" t="s">
        <v>104</v>
      </c>
      <c r="B12" s="1" t="s">
        <v>105</v>
      </c>
      <c r="C12" s="5">
        <v>363</v>
      </c>
      <c r="D12" s="8">
        <v>0.11668273866923801</v>
      </c>
      <c r="E12" s="5">
        <v>363</v>
      </c>
      <c r="F12" s="8">
        <v>0.118511263467189</v>
      </c>
      <c r="G12" s="5">
        <v>336</v>
      </c>
      <c r="H12" s="8">
        <v>0.111888111888112</v>
      </c>
      <c r="I12" s="5">
        <v>330</v>
      </c>
      <c r="J12" s="8">
        <v>0.112704918032787</v>
      </c>
      <c r="K12" s="5">
        <v>336</v>
      </c>
      <c r="L12" s="8">
        <v>0.114989733059548</v>
      </c>
      <c r="M12" s="5">
        <v>339</v>
      </c>
      <c r="N12" s="8">
        <v>0.117341640706127</v>
      </c>
      <c r="O12" s="5">
        <v>324</v>
      </c>
      <c r="P12" s="8">
        <v>0.11764705882352899</v>
      </c>
      <c r="Q12" s="5">
        <v>336</v>
      </c>
      <c r="R12" s="8">
        <v>0.11546391752577299</v>
      </c>
      <c r="S12" s="5">
        <v>348</v>
      </c>
      <c r="T12" s="8">
        <v>0.12020725388601</v>
      </c>
      <c r="U12" s="5">
        <v>360</v>
      </c>
      <c r="V12" s="13">
        <v>0.126050420168067</v>
      </c>
      <c r="X12" s="11"/>
      <c r="Z12" s="11"/>
      <c r="AB12" s="11"/>
      <c r="AD12" s="11"/>
      <c r="AF12" s="11"/>
      <c r="AH12" s="11"/>
      <c r="AJ12" s="11"/>
      <c r="AL12" s="11"/>
      <c r="AN12" s="11"/>
      <c r="AP12" s="11"/>
    </row>
    <row r="13" spans="1:42" x14ac:dyDescent="0.35">
      <c r="A13" s="1" t="s">
        <v>106</v>
      </c>
      <c r="B13" s="1" t="s">
        <v>107</v>
      </c>
      <c r="C13" s="5">
        <v>228</v>
      </c>
      <c r="D13" s="8">
        <v>9.6692111959287494E-2</v>
      </c>
      <c r="E13" s="5">
        <v>234</v>
      </c>
      <c r="F13" s="8">
        <v>9.9871959026888599E-2</v>
      </c>
      <c r="G13" s="5">
        <v>243</v>
      </c>
      <c r="H13" s="8">
        <v>0.103053435114504</v>
      </c>
      <c r="I13" s="5">
        <v>255</v>
      </c>
      <c r="J13" s="8">
        <v>0.109254498714653</v>
      </c>
      <c r="K13" s="5">
        <v>237</v>
      </c>
      <c r="L13" s="8">
        <v>0.10167310167310201</v>
      </c>
      <c r="M13" s="5">
        <v>261</v>
      </c>
      <c r="N13" s="8">
        <v>0.11054637865311299</v>
      </c>
      <c r="O13" s="5">
        <v>255</v>
      </c>
      <c r="P13" s="8">
        <v>0.111256544502618</v>
      </c>
      <c r="Q13" s="5">
        <v>252</v>
      </c>
      <c r="R13" s="8">
        <v>0.10741687979539601</v>
      </c>
      <c r="S13" s="5">
        <v>267</v>
      </c>
      <c r="T13" s="8">
        <v>0.11323155216285</v>
      </c>
      <c r="U13" s="5">
        <v>273</v>
      </c>
      <c r="V13" s="13">
        <v>0.12005277044854901</v>
      </c>
      <c r="X13" s="11"/>
      <c r="Z13" s="11"/>
      <c r="AB13" s="11"/>
      <c r="AD13" s="11"/>
      <c r="AF13" s="11"/>
      <c r="AH13" s="11"/>
      <c r="AJ13" s="11"/>
      <c r="AL13" s="11"/>
      <c r="AN13" s="11"/>
      <c r="AP13" s="11"/>
    </row>
    <row r="14" spans="1:42" x14ac:dyDescent="0.35">
      <c r="A14" t="s">
        <v>494</v>
      </c>
      <c r="B14" s="1" t="s">
        <v>108</v>
      </c>
      <c r="C14" s="5">
        <v>507</v>
      </c>
      <c r="D14" s="8">
        <v>9.9587507365939895E-2</v>
      </c>
      <c r="E14" s="5">
        <v>495</v>
      </c>
      <c r="F14" s="8">
        <v>9.9039615846338497E-2</v>
      </c>
      <c r="G14" s="5">
        <v>480</v>
      </c>
      <c r="H14" s="8">
        <v>9.7979179424372301E-2</v>
      </c>
      <c r="I14" s="5">
        <v>492</v>
      </c>
      <c r="J14" s="8">
        <v>0.102950408035154</v>
      </c>
      <c r="K14" s="5">
        <v>510</v>
      </c>
      <c r="L14" s="8">
        <v>0.105985037406484</v>
      </c>
      <c r="M14" s="5">
        <v>492</v>
      </c>
      <c r="N14" s="8">
        <v>0.10249999999999999</v>
      </c>
      <c r="O14" s="5">
        <v>486</v>
      </c>
      <c r="P14" s="8">
        <v>0.107427055702918</v>
      </c>
      <c r="Q14" s="5">
        <v>486</v>
      </c>
      <c r="R14" s="8">
        <v>0.10629921259842499</v>
      </c>
      <c r="S14" s="5">
        <v>498</v>
      </c>
      <c r="T14" s="8">
        <v>0.10957095709571001</v>
      </c>
      <c r="U14" s="5">
        <v>501</v>
      </c>
      <c r="V14" s="13">
        <v>0.113605442176871</v>
      </c>
      <c r="X14" s="11"/>
      <c r="Z14" s="11"/>
      <c r="AB14" s="11"/>
      <c r="AD14" s="11"/>
      <c r="AF14" s="11"/>
      <c r="AH14" s="11"/>
      <c r="AJ14" s="11"/>
      <c r="AL14" s="11"/>
      <c r="AN14" s="11"/>
      <c r="AP14" s="11"/>
    </row>
    <row r="15" spans="1:42" x14ac:dyDescent="0.35">
      <c r="A15" s="1" t="s">
        <v>109</v>
      </c>
      <c r="B15" s="1" t="s">
        <v>110</v>
      </c>
      <c r="C15" s="5">
        <v>1104</v>
      </c>
      <c r="D15" s="8">
        <v>7.9413034095813601E-2</v>
      </c>
      <c r="E15" s="5">
        <v>1077</v>
      </c>
      <c r="F15" s="8">
        <v>7.8849110476608794E-2</v>
      </c>
      <c r="G15" s="5">
        <v>1113</v>
      </c>
      <c r="H15" s="8">
        <v>8.0898386393371102E-2</v>
      </c>
      <c r="I15" s="5">
        <v>1113</v>
      </c>
      <c r="J15" s="8">
        <v>8.1646126760563403E-2</v>
      </c>
      <c r="K15" s="5">
        <v>1119</v>
      </c>
      <c r="L15" s="8">
        <v>8.0215053763440902E-2</v>
      </c>
      <c r="M15" s="5">
        <v>1182</v>
      </c>
      <c r="N15" s="8">
        <v>8.2703610411419007E-2</v>
      </c>
      <c r="O15" s="5">
        <v>1098</v>
      </c>
      <c r="P15" s="8">
        <v>8.3695403613080296E-2</v>
      </c>
      <c r="Q15" s="5">
        <v>1056</v>
      </c>
      <c r="R15" s="8">
        <v>8.18795068620609E-2</v>
      </c>
      <c r="S15" s="5">
        <v>1098</v>
      </c>
      <c r="T15" s="8">
        <v>8.5136078157711098E-2</v>
      </c>
      <c r="U15" s="5">
        <v>1047</v>
      </c>
      <c r="V15" s="13">
        <v>8.5623159960745807E-2</v>
      </c>
      <c r="X15" s="11"/>
      <c r="Z15" s="11"/>
      <c r="AB15" s="11"/>
      <c r="AD15" s="11"/>
      <c r="AF15" s="11"/>
      <c r="AH15" s="11"/>
      <c r="AJ15" s="11"/>
      <c r="AL15" s="11"/>
      <c r="AN15" s="11"/>
      <c r="AP15" s="11"/>
    </row>
    <row r="16" spans="1:42" x14ac:dyDescent="0.35">
      <c r="A16" s="1" t="s">
        <v>111</v>
      </c>
      <c r="B16" s="1" t="s">
        <v>112</v>
      </c>
      <c r="C16" s="5">
        <v>48</v>
      </c>
      <c r="D16" s="8">
        <v>6.1302681992337203E-2</v>
      </c>
      <c r="E16" s="5">
        <v>54</v>
      </c>
      <c r="F16" s="8">
        <v>6.8702290076335895E-2</v>
      </c>
      <c r="G16" s="5">
        <v>54</v>
      </c>
      <c r="H16" s="8">
        <v>7.1146245059288502E-2</v>
      </c>
      <c r="I16" s="5">
        <v>57</v>
      </c>
      <c r="J16" s="8">
        <v>7.6612903225806495E-2</v>
      </c>
      <c r="K16" s="5">
        <v>51</v>
      </c>
      <c r="L16" s="8">
        <v>7.0539419087136901E-2</v>
      </c>
      <c r="M16" s="5">
        <v>54</v>
      </c>
      <c r="N16" s="8">
        <v>7.5949367088607597E-2</v>
      </c>
      <c r="O16" s="5">
        <v>42</v>
      </c>
      <c r="P16" s="8">
        <v>6.4220183486238494E-2</v>
      </c>
      <c r="Q16" s="5">
        <v>42</v>
      </c>
      <c r="R16" s="8">
        <v>6.3348416289592799E-2</v>
      </c>
      <c r="S16" s="5">
        <v>48</v>
      </c>
      <c r="T16" s="8">
        <v>7.3732718894009203E-2</v>
      </c>
      <c r="U16" s="5">
        <v>54</v>
      </c>
      <c r="V16" s="13">
        <v>8.6124401913875603E-2</v>
      </c>
      <c r="X16" s="11"/>
      <c r="Z16" s="11"/>
      <c r="AB16" s="11"/>
      <c r="AD16" s="11"/>
      <c r="AF16" s="11"/>
      <c r="AH16" s="11"/>
      <c r="AJ16" s="11"/>
      <c r="AL16" s="11"/>
      <c r="AN16" s="11"/>
      <c r="AP16" s="11"/>
    </row>
    <row r="17" spans="1:42" x14ac:dyDescent="0.35">
      <c r="A17" s="1" t="s">
        <v>113</v>
      </c>
      <c r="B17" s="1" t="s">
        <v>114</v>
      </c>
      <c r="C17" s="5">
        <v>765</v>
      </c>
      <c r="D17" s="8">
        <v>5.6528485923298601E-2</v>
      </c>
      <c r="E17" s="5">
        <v>771</v>
      </c>
      <c r="F17" s="8">
        <v>5.8796614047128798E-2</v>
      </c>
      <c r="G17" s="5">
        <v>777</v>
      </c>
      <c r="H17" s="8">
        <v>6.0288640595903199E-2</v>
      </c>
      <c r="I17" s="5">
        <v>762</v>
      </c>
      <c r="J17" s="8">
        <v>6.0175313906657202E-2</v>
      </c>
      <c r="K17" s="5">
        <v>777</v>
      </c>
      <c r="L17" s="8">
        <v>6.1142587346553402E-2</v>
      </c>
      <c r="M17" s="5">
        <v>795</v>
      </c>
      <c r="N17" s="8">
        <v>6.2426383981154299E-2</v>
      </c>
      <c r="O17" s="5">
        <v>759</v>
      </c>
      <c r="P17" s="8">
        <v>6.28103277060576E-2</v>
      </c>
      <c r="Q17" s="5">
        <v>789</v>
      </c>
      <c r="R17" s="8">
        <v>6.3039309683604994E-2</v>
      </c>
      <c r="S17" s="5">
        <v>816</v>
      </c>
      <c r="T17" s="8">
        <v>6.5589582830962098E-2</v>
      </c>
      <c r="U17" s="5">
        <v>777</v>
      </c>
      <c r="V17" s="13">
        <v>6.5124465677646501E-2</v>
      </c>
      <c r="X17" s="11"/>
      <c r="Z17" s="11"/>
      <c r="AB17" s="11"/>
      <c r="AD17" s="11"/>
      <c r="AF17" s="11"/>
      <c r="AH17" s="11"/>
      <c r="AJ17" s="11"/>
      <c r="AL17" s="11"/>
      <c r="AN17" s="11"/>
      <c r="AP17" s="11"/>
    </row>
    <row r="18" spans="1:42" x14ac:dyDescent="0.35">
      <c r="A18" s="1" t="s">
        <v>115</v>
      </c>
      <c r="B18" s="1" t="s">
        <v>116</v>
      </c>
      <c r="C18" s="5">
        <v>279</v>
      </c>
      <c r="D18" s="8">
        <v>5.63636363636364E-2</v>
      </c>
      <c r="E18" s="5">
        <v>273</v>
      </c>
      <c r="F18" s="8">
        <v>5.6662515566625202E-2</v>
      </c>
      <c r="G18" s="5">
        <v>297</v>
      </c>
      <c r="H18" s="8">
        <v>6.1682242990654203E-2</v>
      </c>
      <c r="I18" s="5">
        <v>285</v>
      </c>
      <c r="J18" s="8">
        <v>5.89330024813896E-2</v>
      </c>
      <c r="K18" s="5">
        <v>291</v>
      </c>
      <c r="L18" s="8">
        <v>5.9802712700369902E-2</v>
      </c>
      <c r="M18" s="5">
        <v>315</v>
      </c>
      <c r="N18" s="8">
        <v>6.4298836497244299E-2</v>
      </c>
      <c r="O18" s="5">
        <v>303</v>
      </c>
      <c r="P18" s="8">
        <v>6.4993564993564998E-2</v>
      </c>
      <c r="Q18" s="5">
        <v>324</v>
      </c>
      <c r="R18" s="8">
        <v>6.6873065015479904E-2</v>
      </c>
      <c r="S18" s="5">
        <v>324</v>
      </c>
      <c r="T18" s="8">
        <v>6.6461538461538502E-2</v>
      </c>
      <c r="U18" s="5">
        <v>339</v>
      </c>
      <c r="V18" s="13">
        <v>7.2066326530612193E-2</v>
      </c>
      <c r="X18" s="11"/>
      <c r="Z18" s="11"/>
      <c r="AB18" s="11"/>
      <c r="AD18" s="11"/>
      <c r="AF18" s="11"/>
      <c r="AH18" s="11"/>
      <c r="AJ18" s="11"/>
      <c r="AL18" s="11"/>
      <c r="AN18" s="11"/>
      <c r="AP18" s="11"/>
    </row>
    <row r="19" spans="1:42" x14ac:dyDescent="0.35">
      <c r="A19" s="1" t="s">
        <v>117</v>
      </c>
      <c r="B19" s="1" t="s">
        <v>118</v>
      </c>
      <c r="C19" s="5">
        <v>216</v>
      </c>
      <c r="D19" s="8">
        <v>9.5364238410596006E-2</v>
      </c>
      <c r="E19" s="5">
        <v>210</v>
      </c>
      <c r="F19" s="8">
        <v>9.8039215686274495E-2</v>
      </c>
      <c r="G19" s="5">
        <v>201</v>
      </c>
      <c r="H19" s="8">
        <v>9.50354609929078E-2</v>
      </c>
      <c r="I19" s="5">
        <v>189</v>
      </c>
      <c r="J19" s="8">
        <v>9.0647482014388506E-2</v>
      </c>
      <c r="K19" s="5">
        <v>186</v>
      </c>
      <c r="L19" s="8">
        <v>8.9595375722543294E-2</v>
      </c>
      <c r="M19" s="5">
        <v>186</v>
      </c>
      <c r="N19" s="8">
        <v>8.9337175792507204E-2</v>
      </c>
      <c r="O19" s="5">
        <v>192</v>
      </c>
      <c r="P19" s="8">
        <v>9.8159509202454004E-2</v>
      </c>
      <c r="Q19" s="5">
        <v>207</v>
      </c>
      <c r="R19" s="8">
        <v>9.9710982658959502E-2</v>
      </c>
      <c r="S19" s="5">
        <v>198</v>
      </c>
      <c r="T19" s="8">
        <v>9.7058823529411795E-2</v>
      </c>
      <c r="U19" s="5">
        <v>201</v>
      </c>
      <c r="V19" s="13">
        <v>0.10387596899224801</v>
      </c>
      <c r="X19" s="11"/>
      <c r="Z19" s="11"/>
      <c r="AB19" s="11"/>
      <c r="AD19" s="11"/>
      <c r="AF19" s="11"/>
      <c r="AH19" s="11"/>
      <c r="AJ19" s="11"/>
      <c r="AL19" s="11"/>
      <c r="AN19" s="11"/>
      <c r="AP19" s="11"/>
    </row>
    <row r="20" spans="1:42" x14ac:dyDescent="0.35">
      <c r="A20" s="1" t="s">
        <v>119</v>
      </c>
      <c r="B20" s="1" t="s">
        <v>120</v>
      </c>
      <c r="C20" s="5">
        <v>93</v>
      </c>
      <c r="D20" s="8">
        <v>6.2753036437247001E-2</v>
      </c>
      <c r="E20" s="5">
        <v>93</v>
      </c>
      <c r="F20" s="8">
        <v>6.3655030800821397E-2</v>
      </c>
      <c r="G20" s="5">
        <v>96</v>
      </c>
      <c r="H20" s="8">
        <v>6.5979381443298998E-2</v>
      </c>
      <c r="I20" s="5">
        <v>93</v>
      </c>
      <c r="J20" s="8">
        <v>6.5817409766454393E-2</v>
      </c>
      <c r="K20" s="5">
        <v>90</v>
      </c>
      <c r="L20" s="8">
        <v>6.43776824034335E-2</v>
      </c>
      <c r="M20" s="5">
        <v>99</v>
      </c>
      <c r="N20" s="8">
        <v>6.9473684210526299E-2</v>
      </c>
      <c r="O20" s="5">
        <v>99</v>
      </c>
      <c r="P20" s="8">
        <v>7.3170731707317097E-2</v>
      </c>
      <c r="Q20" s="5">
        <v>96</v>
      </c>
      <c r="R20" s="8">
        <v>6.8522483940042803E-2</v>
      </c>
      <c r="S20" s="5">
        <v>96</v>
      </c>
      <c r="T20" s="8">
        <v>6.9114470842332604E-2</v>
      </c>
      <c r="U20" s="5">
        <v>93</v>
      </c>
      <c r="V20" s="13">
        <v>6.6810344827586202E-2</v>
      </c>
      <c r="X20" s="11"/>
      <c r="Z20" s="11"/>
      <c r="AB20" s="11"/>
      <c r="AD20" s="11"/>
      <c r="AF20" s="11"/>
      <c r="AH20" s="11"/>
      <c r="AJ20" s="11"/>
      <c r="AL20" s="11"/>
      <c r="AN20" s="11"/>
      <c r="AP20" s="11"/>
    </row>
    <row r="21" spans="1:42" x14ac:dyDescent="0.35">
      <c r="A21" s="1" t="s">
        <v>121</v>
      </c>
      <c r="B21" s="1" t="s">
        <v>122</v>
      </c>
      <c r="C21" s="5">
        <v>69</v>
      </c>
      <c r="D21" s="8">
        <v>5.5155875299760203E-2</v>
      </c>
      <c r="E21" s="5">
        <v>69</v>
      </c>
      <c r="F21" s="8">
        <v>5.7356608478803001E-2</v>
      </c>
      <c r="G21" s="5">
        <v>63</v>
      </c>
      <c r="H21" s="8">
        <v>5.2896725440806001E-2</v>
      </c>
      <c r="I21" s="5">
        <v>69</v>
      </c>
      <c r="J21" s="8">
        <v>5.9585492227979299E-2</v>
      </c>
      <c r="K21" s="5">
        <v>69</v>
      </c>
      <c r="L21" s="8">
        <v>5.8080808080808101E-2</v>
      </c>
      <c r="M21" s="5">
        <v>75</v>
      </c>
      <c r="N21" s="8">
        <v>6.1576354679802998E-2</v>
      </c>
      <c r="O21" s="5">
        <v>78</v>
      </c>
      <c r="P21" s="8">
        <v>6.8965517241379296E-2</v>
      </c>
      <c r="Q21" s="5">
        <v>84</v>
      </c>
      <c r="R21" s="8">
        <v>7.2164948453608199E-2</v>
      </c>
      <c r="S21" s="5">
        <v>78</v>
      </c>
      <c r="T21" s="8">
        <v>6.7357512953367907E-2</v>
      </c>
      <c r="U21" s="5">
        <v>81</v>
      </c>
      <c r="V21" s="13">
        <v>7.06806282722513E-2</v>
      </c>
      <c r="X21" s="11"/>
      <c r="Z21" s="11"/>
      <c r="AB21" s="11"/>
      <c r="AD21" s="11"/>
      <c r="AF21" s="11"/>
      <c r="AH21" s="11"/>
      <c r="AJ21" s="11"/>
      <c r="AL21" s="11"/>
      <c r="AN21" s="11"/>
      <c r="AP21" s="11"/>
    </row>
    <row r="22" spans="1:42" x14ac:dyDescent="0.35">
      <c r="A22" s="1" t="s">
        <v>123</v>
      </c>
      <c r="B22" s="1" t="s">
        <v>124</v>
      </c>
      <c r="C22" s="5">
        <v>102</v>
      </c>
      <c r="D22" s="8">
        <v>8.5427135678391997E-2</v>
      </c>
      <c r="E22" s="5">
        <v>105</v>
      </c>
      <c r="F22" s="8">
        <v>8.9974293059126006E-2</v>
      </c>
      <c r="G22" s="5">
        <v>108</v>
      </c>
      <c r="H22" s="8">
        <v>9.1603053435114504E-2</v>
      </c>
      <c r="I22" s="5">
        <v>108</v>
      </c>
      <c r="J22" s="8">
        <v>9.2544987146529603E-2</v>
      </c>
      <c r="K22" s="5">
        <v>111</v>
      </c>
      <c r="L22" s="8">
        <v>9.51156812339332E-2</v>
      </c>
      <c r="M22" s="5">
        <v>111</v>
      </c>
      <c r="N22" s="8">
        <v>9.3198992443324899E-2</v>
      </c>
      <c r="O22" s="5">
        <v>114</v>
      </c>
      <c r="P22" s="8">
        <v>0.102702702702703</v>
      </c>
      <c r="Q22" s="5">
        <v>123</v>
      </c>
      <c r="R22" s="8">
        <v>0.107894736842105</v>
      </c>
      <c r="S22" s="5">
        <v>120</v>
      </c>
      <c r="T22" s="8">
        <v>0.10752688172043</v>
      </c>
      <c r="U22" s="5">
        <v>123</v>
      </c>
      <c r="V22" s="13">
        <v>0.113888888888889</v>
      </c>
      <c r="X22" s="11"/>
      <c r="Z22" s="11"/>
      <c r="AB22" s="11"/>
      <c r="AD22" s="11"/>
      <c r="AF22" s="11"/>
      <c r="AH22" s="11"/>
      <c r="AJ22" s="11"/>
      <c r="AL22" s="11"/>
      <c r="AN22" s="11"/>
      <c r="AP22" s="11"/>
    </row>
    <row r="23" spans="1:42" x14ac:dyDescent="0.35">
      <c r="A23" s="1" t="s">
        <v>125</v>
      </c>
      <c r="B23" s="1" t="s">
        <v>126</v>
      </c>
      <c r="C23" s="5">
        <v>21</v>
      </c>
      <c r="D23" s="8">
        <v>0.63636363636363602</v>
      </c>
      <c r="E23" s="5">
        <v>18</v>
      </c>
      <c r="F23" s="8">
        <v>0.54545454545454497</v>
      </c>
      <c r="G23" s="5">
        <v>21</v>
      </c>
      <c r="H23" s="8">
        <v>0.63636363636363602</v>
      </c>
      <c r="I23" s="5">
        <v>21</v>
      </c>
      <c r="J23" s="8">
        <v>0.63636363636363602</v>
      </c>
      <c r="K23" s="5">
        <v>21</v>
      </c>
      <c r="L23" s="8">
        <v>0.7</v>
      </c>
      <c r="M23" s="5">
        <v>21</v>
      </c>
      <c r="N23" s="8">
        <v>0.7</v>
      </c>
      <c r="O23" s="5">
        <v>24</v>
      </c>
      <c r="P23" s="8">
        <v>0.72727272727272696</v>
      </c>
      <c r="Q23" s="5">
        <v>24</v>
      </c>
      <c r="R23" s="8">
        <v>0.8</v>
      </c>
      <c r="S23" s="5">
        <v>24</v>
      </c>
      <c r="T23" s="8">
        <v>0.88888888888888895</v>
      </c>
      <c r="U23" s="5">
        <v>24</v>
      </c>
      <c r="V23" s="13">
        <v>0.88888888888888895</v>
      </c>
      <c r="X23" s="11"/>
      <c r="Z23" s="11"/>
      <c r="AB23" s="11"/>
      <c r="AD23" s="11"/>
      <c r="AF23" s="11"/>
      <c r="AH23" s="11"/>
      <c r="AJ23" s="11"/>
      <c r="AL23" s="11"/>
      <c r="AN23" s="11"/>
      <c r="AP23" s="11"/>
    </row>
    <row r="24" spans="1:42" x14ac:dyDescent="0.35">
      <c r="A24" s="3" t="s">
        <v>89</v>
      </c>
      <c r="B24" s="3" t="s">
        <v>90</v>
      </c>
      <c r="C24" s="6">
        <v>24</v>
      </c>
      <c r="D24" s="9">
        <v>0.103896103896104</v>
      </c>
      <c r="E24" s="6">
        <v>27</v>
      </c>
      <c r="F24" s="9">
        <v>0.118421052631579</v>
      </c>
      <c r="G24" s="6">
        <v>27</v>
      </c>
      <c r="H24" s="9">
        <v>0.13235294117647101</v>
      </c>
      <c r="I24" s="6">
        <v>24</v>
      </c>
      <c r="J24" s="9">
        <v>0.123076923076923</v>
      </c>
      <c r="K24" s="6">
        <v>30</v>
      </c>
      <c r="L24" s="9">
        <v>0.14492753623188401</v>
      </c>
      <c r="M24" s="6">
        <v>27</v>
      </c>
      <c r="N24" s="9">
        <v>0.118421052631579</v>
      </c>
      <c r="O24" s="6">
        <v>24</v>
      </c>
      <c r="P24" s="9">
        <v>0.119402985074627</v>
      </c>
      <c r="Q24" s="6">
        <v>21</v>
      </c>
      <c r="R24" s="9">
        <v>0.109375</v>
      </c>
      <c r="S24" s="6">
        <v>18</v>
      </c>
      <c r="T24" s="9">
        <v>0.10344827586206901</v>
      </c>
      <c r="U24" s="6">
        <v>18</v>
      </c>
      <c r="V24" s="14">
        <v>9.6774193548387094E-2</v>
      </c>
      <c r="X24" s="11"/>
      <c r="Z24" s="11"/>
      <c r="AB24" s="11"/>
      <c r="AD24" s="11"/>
      <c r="AF24" s="11"/>
      <c r="AH24" s="11"/>
      <c r="AJ24" s="11"/>
      <c r="AL24" s="11"/>
      <c r="AN24" s="11"/>
      <c r="AP24" s="11"/>
    </row>
    <row r="25" spans="1:42" x14ac:dyDescent="0.35">
      <c r="A25" s="4" t="s">
        <v>127</v>
      </c>
      <c r="B25" s="4" t="s">
        <v>92</v>
      </c>
      <c r="C25" s="7">
        <v>9021</v>
      </c>
      <c r="D25" s="10">
        <v>8.8506254598969797E-2</v>
      </c>
      <c r="E25" s="7">
        <v>8934</v>
      </c>
      <c r="F25" s="10">
        <v>8.9164346237911293E-2</v>
      </c>
      <c r="G25" s="7">
        <v>8949</v>
      </c>
      <c r="H25" s="10">
        <v>8.96414941250714E-2</v>
      </c>
      <c r="I25" s="7">
        <v>8946</v>
      </c>
      <c r="J25" s="10">
        <v>9.0423918976287196E-2</v>
      </c>
      <c r="K25" s="7">
        <v>9162</v>
      </c>
      <c r="L25" s="10">
        <v>9.1161457866929294E-2</v>
      </c>
      <c r="M25" s="7">
        <v>9447</v>
      </c>
      <c r="N25" s="10">
        <v>9.2762247032138298E-2</v>
      </c>
      <c r="O25" s="7">
        <v>9057</v>
      </c>
      <c r="P25" s="10">
        <v>9.4538736143295499E-2</v>
      </c>
      <c r="Q25" s="7">
        <v>9315</v>
      </c>
      <c r="R25" s="10">
        <v>9.4745514463566494E-2</v>
      </c>
      <c r="S25" s="7">
        <v>9573</v>
      </c>
      <c r="T25" s="10">
        <v>9.7316254955779197E-2</v>
      </c>
      <c r="U25" s="7">
        <v>9303</v>
      </c>
      <c r="V25" s="15">
        <v>9.9155848308499106E-2</v>
      </c>
      <c r="X25" s="11"/>
      <c r="Z25" s="11"/>
      <c r="AB25" s="11"/>
      <c r="AD25" s="11"/>
      <c r="AF25" s="11"/>
      <c r="AH25" s="11"/>
      <c r="AJ25" s="11"/>
      <c r="AL25" s="11"/>
      <c r="AN25" s="11"/>
      <c r="AP25" s="11"/>
    </row>
    <row r="27" spans="1:42" x14ac:dyDescent="0.35">
      <c r="A27" s="61" t="s">
        <v>470</v>
      </c>
      <c r="B27" s="62" t="s">
        <v>38</v>
      </c>
      <c r="C27" s="64" t="s">
        <v>31</v>
      </c>
      <c r="D27" s="62" t="s">
        <v>38</v>
      </c>
      <c r="E27" s="62" t="s">
        <v>38</v>
      </c>
      <c r="F27" s="62" t="s">
        <v>38</v>
      </c>
      <c r="G27" s="62" t="s">
        <v>38</v>
      </c>
      <c r="H27" s="62" t="s">
        <v>38</v>
      </c>
      <c r="I27" s="62" t="s">
        <v>38</v>
      </c>
      <c r="J27" s="62" t="s">
        <v>38</v>
      </c>
      <c r="K27" s="62" t="s">
        <v>38</v>
      </c>
      <c r="L27" s="62" t="s">
        <v>38</v>
      </c>
      <c r="M27" s="62" t="s">
        <v>38</v>
      </c>
      <c r="N27" s="62" t="s">
        <v>38</v>
      </c>
      <c r="O27" s="62" t="s">
        <v>38</v>
      </c>
      <c r="P27" s="62" t="s">
        <v>38</v>
      </c>
      <c r="Q27" s="62" t="s">
        <v>38</v>
      </c>
      <c r="R27" s="62" t="s">
        <v>38</v>
      </c>
      <c r="S27" s="62" t="s">
        <v>38</v>
      </c>
      <c r="T27" s="62" t="s">
        <v>38</v>
      </c>
      <c r="U27" s="62" t="s">
        <v>38</v>
      </c>
      <c r="V27" s="65" t="s">
        <v>38</v>
      </c>
    </row>
    <row r="28" spans="1:42" x14ac:dyDescent="0.35">
      <c r="A28" s="63" t="s">
        <v>38</v>
      </c>
      <c r="B28" s="63" t="s">
        <v>38</v>
      </c>
      <c r="C28" s="66" t="s">
        <v>39</v>
      </c>
      <c r="D28" s="67" t="s">
        <v>38</v>
      </c>
      <c r="E28" s="66" t="s">
        <v>40</v>
      </c>
      <c r="F28" s="67" t="s">
        <v>38</v>
      </c>
      <c r="G28" s="66" t="s">
        <v>41</v>
      </c>
      <c r="H28" s="67" t="s">
        <v>38</v>
      </c>
      <c r="I28" s="66" t="s">
        <v>42</v>
      </c>
      <c r="J28" s="67" t="s">
        <v>38</v>
      </c>
      <c r="K28" s="66" t="s">
        <v>43</v>
      </c>
      <c r="L28" s="67" t="s">
        <v>38</v>
      </c>
      <c r="M28" s="66" t="s">
        <v>44</v>
      </c>
      <c r="N28" s="67" t="s">
        <v>38</v>
      </c>
      <c r="O28" s="66" t="s">
        <v>45</v>
      </c>
      <c r="P28" s="67" t="s">
        <v>38</v>
      </c>
      <c r="Q28" s="66" t="s">
        <v>46</v>
      </c>
      <c r="R28" s="67" t="s">
        <v>38</v>
      </c>
      <c r="S28" s="66" t="s">
        <v>47</v>
      </c>
      <c r="T28" s="67" t="s">
        <v>38</v>
      </c>
      <c r="U28" s="66" t="s">
        <v>48</v>
      </c>
      <c r="V28" s="68" t="s">
        <v>38</v>
      </c>
    </row>
    <row r="29" spans="1:42" x14ac:dyDescent="0.35">
      <c r="A29" s="2" t="s">
        <v>471</v>
      </c>
      <c r="B29" s="1" t="s">
        <v>50</v>
      </c>
      <c r="C29" s="5" t="s">
        <v>32</v>
      </c>
      <c r="D29" s="1" t="s">
        <v>33</v>
      </c>
      <c r="E29" s="5" t="s">
        <v>32</v>
      </c>
      <c r="F29" s="1" t="s">
        <v>33</v>
      </c>
      <c r="G29" s="5" t="s">
        <v>32</v>
      </c>
      <c r="H29" s="1" t="s">
        <v>33</v>
      </c>
      <c r="I29" s="5" t="s">
        <v>32</v>
      </c>
      <c r="J29" s="1" t="s">
        <v>33</v>
      </c>
      <c r="K29" s="5" t="s">
        <v>32</v>
      </c>
      <c r="L29" s="1" t="s">
        <v>33</v>
      </c>
      <c r="M29" s="5" t="s">
        <v>32</v>
      </c>
      <c r="N29" s="1" t="s">
        <v>33</v>
      </c>
      <c r="O29" s="5" t="s">
        <v>32</v>
      </c>
      <c r="P29" s="1" t="s">
        <v>33</v>
      </c>
      <c r="Q29" s="5" t="s">
        <v>32</v>
      </c>
      <c r="R29" s="1" t="s">
        <v>33</v>
      </c>
      <c r="S29" s="5" t="s">
        <v>32</v>
      </c>
      <c r="T29" s="1" t="s">
        <v>33</v>
      </c>
      <c r="U29" s="5" t="s">
        <v>32</v>
      </c>
      <c r="V29" s="12" t="s">
        <v>33</v>
      </c>
    </row>
    <row r="30" spans="1:42" x14ac:dyDescent="0.35">
      <c r="A30" s="16" t="s">
        <v>51</v>
      </c>
      <c r="B30" s="16" t="s">
        <v>52</v>
      </c>
      <c r="C30" s="17">
        <v>1131</v>
      </c>
      <c r="D30" s="18">
        <v>8.41893702545779E-2</v>
      </c>
      <c r="E30" s="17">
        <v>1104</v>
      </c>
      <c r="F30" s="18">
        <v>8.42105263157895E-2</v>
      </c>
      <c r="G30" s="17">
        <v>1089</v>
      </c>
      <c r="H30" s="18">
        <v>8.6059743954480794E-2</v>
      </c>
      <c r="I30" s="17">
        <v>1083</v>
      </c>
      <c r="J30" s="18">
        <v>8.7834549878345505E-2</v>
      </c>
      <c r="K30" s="17">
        <v>1092</v>
      </c>
      <c r="L30" s="18">
        <v>8.9787863838184503E-2</v>
      </c>
      <c r="M30" s="17">
        <v>1095</v>
      </c>
      <c r="N30" s="18">
        <v>9.2148447361777297E-2</v>
      </c>
      <c r="O30" s="17">
        <v>999</v>
      </c>
      <c r="P30" s="18">
        <v>9.2192691029900298E-2</v>
      </c>
      <c r="Q30" s="17">
        <v>1023</v>
      </c>
      <c r="R30" s="18">
        <v>9.3093093093093104E-2</v>
      </c>
      <c r="S30" s="17">
        <v>978</v>
      </c>
      <c r="T30" s="18">
        <v>9.2877492877492904E-2</v>
      </c>
      <c r="U30" s="17">
        <v>954</v>
      </c>
      <c r="V30" s="19">
        <v>9.6774193548387094E-2</v>
      </c>
      <c r="X30" s="11"/>
      <c r="Z30" s="11"/>
      <c r="AB30" s="11"/>
      <c r="AD30" s="11"/>
      <c r="AF30" s="11"/>
      <c r="AH30" s="11"/>
      <c r="AJ30" s="11"/>
      <c r="AL30" s="11"/>
      <c r="AN30" s="11"/>
      <c r="AP30" s="11"/>
    </row>
    <row r="31" spans="1:42" x14ac:dyDescent="0.35">
      <c r="A31" s="1" t="s">
        <v>53</v>
      </c>
      <c r="B31" s="1" t="s">
        <v>54</v>
      </c>
      <c r="C31" s="5">
        <v>6</v>
      </c>
      <c r="D31" s="8">
        <v>0.11111111111111099</v>
      </c>
      <c r="E31" s="5">
        <v>6</v>
      </c>
      <c r="F31" s="8">
        <v>9.5238095238095205E-2</v>
      </c>
      <c r="G31" s="5">
        <v>9</v>
      </c>
      <c r="H31" s="8">
        <v>0.13043478260869601</v>
      </c>
      <c r="I31" s="5">
        <v>6</v>
      </c>
      <c r="J31" s="8">
        <v>0.1</v>
      </c>
      <c r="K31" s="5">
        <v>6</v>
      </c>
      <c r="L31" s="8">
        <v>9.5238095238095205E-2</v>
      </c>
      <c r="M31" s="5">
        <v>6</v>
      </c>
      <c r="N31" s="8">
        <v>9.5238095238095205E-2</v>
      </c>
      <c r="O31" s="5">
        <v>3</v>
      </c>
      <c r="P31" s="8">
        <v>4.5454545454545497E-2</v>
      </c>
      <c r="Q31" s="5">
        <v>3</v>
      </c>
      <c r="R31" s="8">
        <v>5.2631578947368397E-2</v>
      </c>
      <c r="S31" s="5">
        <v>3</v>
      </c>
      <c r="T31" s="8">
        <v>5.5555555555555601E-2</v>
      </c>
      <c r="U31" s="5">
        <v>3</v>
      </c>
      <c r="V31" s="13">
        <v>5.2631578947368397E-2</v>
      </c>
      <c r="X31" s="11"/>
      <c r="Z31" s="11"/>
      <c r="AB31" s="11"/>
      <c r="AD31" s="11"/>
      <c r="AF31" s="11"/>
      <c r="AH31" s="11"/>
      <c r="AJ31" s="11"/>
      <c r="AL31" s="11"/>
      <c r="AN31" s="11"/>
      <c r="AP31" s="11"/>
    </row>
    <row r="32" spans="1:42" x14ac:dyDescent="0.35">
      <c r="A32" s="1" t="s">
        <v>55</v>
      </c>
      <c r="B32" s="1" t="s">
        <v>56</v>
      </c>
      <c r="C32" s="5">
        <v>309</v>
      </c>
      <c r="D32" s="8">
        <v>7.5457875457875495E-2</v>
      </c>
      <c r="E32" s="5">
        <v>300</v>
      </c>
      <c r="F32" s="8">
        <v>7.6219512195121894E-2</v>
      </c>
      <c r="G32" s="5">
        <v>291</v>
      </c>
      <c r="H32" s="8">
        <v>7.5369075369075403E-2</v>
      </c>
      <c r="I32" s="5">
        <v>282</v>
      </c>
      <c r="J32" s="8">
        <v>7.4191002367798006E-2</v>
      </c>
      <c r="K32" s="5">
        <v>294</v>
      </c>
      <c r="L32" s="8">
        <v>7.9096045197740106E-2</v>
      </c>
      <c r="M32" s="5">
        <v>297</v>
      </c>
      <c r="N32" s="8">
        <v>8.1347576006573497E-2</v>
      </c>
      <c r="O32" s="5">
        <v>285</v>
      </c>
      <c r="P32" s="8">
        <v>8.2969432314410493E-2</v>
      </c>
      <c r="Q32" s="5">
        <v>294</v>
      </c>
      <c r="R32" s="8">
        <v>8.2910321489001695E-2</v>
      </c>
      <c r="S32" s="5">
        <v>300</v>
      </c>
      <c r="T32" s="8">
        <v>8.6206896551724102E-2</v>
      </c>
      <c r="U32" s="5">
        <v>294</v>
      </c>
      <c r="V32" s="13">
        <v>8.9497716894977195E-2</v>
      </c>
      <c r="X32" s="11"/>
      <c r="Z32" s="11"/>
      <c r="AB32" s="11"/>
      <c r="AD32" s="11"/>
      <c r="AF32" s="11"/>
      <c r="AH32" s="11"/>
      <c r="AJ32" s="11"/>
      <c r="AL32" s="11"/>
      <c r="AN32" s="11"/>
      <c r="AP32" s="11"/>
    </row>
    <row r="33" spans="1:42" x14ac:dyDescent="0.35">
      <c r="A33" s="1" t="s">
        <v>57</v>
      </c>
      <c r="B33" s="1" t="s">
        <v>58</v>
      </c>
      <c r="C33" s="5">
        <v>27</v>
      </c>
      <c r="D33" s="8">
        <v>0.23684210526315799</v>
      </c>
      <c r="E33" s="5">
        <v>27</v>
      </c>
      <c r="F33" s="8">
        <v>0.23684210526315799</v>
      </c>
      <c r="G33" s="5">
        <v>24</v>
      </c>
      <c r="H33" s="8">
        <v>0.22857142857142901</v>
      </c>
      <c r="I33" s="5">
        <v>24</v>
      </c>
      <c r="J33" s="8">
        <v>0.23529411764705899</v>
      </c>
      <c r="K33" s="5">
        <v>24</v>
      </c>
      <c r="L33" s="8">
        <v>0.25</v>
      </c>
      <c r="M33" s="5">
        <v>24</v>
      </c>
      <c r="N33" s="8">
        <v>0.25806451612903197</v>
      </c>
      <c r="O33" s="5">
        <v>21</v>
      </c>
      <c r="P33" s="8">
        <v>0.233333333333333</v>
      </c>
      <c r="Q33" s="5">
        <v>18</v>
      </c>
      <c r="R33" s="8">
        <v>0.214285714285714</v>
      </c>
      <c r="S33" s="5">
        <v>18</v>
      </c>
      <c r="T33" s="8">
        <v>0.22222222222222199</v>
      </c>
      <c r="U33" s="5">
        <v>15</v>
      </c>
      <c r="V33" s="13">
        <v>0.20833333333333301</v>
      </c>
      <c r="X33" s="11"/>
      <c r="Z33" s="11"/>
      <c r="AB33" s="11"/>
      <c r="AD33" s="11"/>
      <c r="AF33" s="11"/>
      <c r="AH33" s="11"/>
      <c r="AJ33" s="11"/>
      <c r="AL33" s="11"/>
      <c r="AN33" s="11"/>
      <c r="AP33" s="11"/>
    </row>
    <row r="34" spans="1:42" x14ac:dyDescent="0.35">
      <c r="A34" s="1" t="s">
        <v>59</v>
      </c>
      <c r="B34" s="1" t="s">
        <v>60</v>
      </c>
      <c r="C34" s="5">
        <v>1971</v>
      </c>
      <c r="D34" s="8">
        <v>0.12041788856305</v>
      </c>
      <c r="E34" s="5">
        <v>1923</v>
      </c>
      <c r="F34" s="8">
        <v>0.11979069332835</v>
      </c>
      <c r="G34" s="5">
        <v>1941</v>
      </c>
      <c r="H34" s="8">
        <v>0.121570838030815</v>
      </c>
      <c r="I34" s="5">
        <v>1971</v>
      </c>
      <c r="J34" s="8">
        <v>0.124762628180782</v>
      </c>
      <c r="K34" s="5">
        <v>2025</v>
      </c>
      <c r="L34" s="8">
        <v>0.127430621106287</v>
      </c>
      <c r="M34" s="5">
        <v>2121</v>
      </c>
      <c r="N34" s="8">
        <v>0.13247142589469699</v>
      </c>
      <c r="O34" s="5">
        <v>2100</v>
      </c>
      <c r="P34" s="8">
        <v>0.13924806047344301</v>
      </c>
      <c r="Q34" s="5">
        <v>2172</v>
      </c>
      <c r="R34" s="8">
        <v>0.13888356032994401</v>
      </c>
      <c r="S34" s="5">
        <v>2313</v>
      </c>
      <c r="T34" s="8">
        <v>0.14552661381653501</v>
      </c>
      <c r="U34" s="5">
        <v>2283</v>
      </c>
      <c r="V34" s="13">
        <v>0.14688284115035699</v>
      </c>
      <c r="X34" s="11"/>
      <c r="Z34" s="11"/>
      <c r="AB34" s="11"/>
      <c r="AD34" s="11"/>
      <c r="AF34" s="11"/>
      <c r="AH34" s="11"/>
      <c r="AJ34" s="11"/>
      <c r="AL34" s="11"/>
      <c r="AN34" s="11"/>
      <c r="AP34" s="11"/>
    </row>
    <row r="35" spans="1:42" x14ac:dyDescent="0.35">
      <c r="A35" s="1" t="s">
        <v>61</v>
      </c>
      <c r="B35" s="1" t="s">
        <v>62</v>
      </c>
      <c r="C35" s="5">
        <v>102</v>
      </c>
      <c r="D35" s="8">
        <v>6.9105691056910598E-2</v>
      </c>
      <c r="E35" s="5">
        <v>90</v>
      </c>
      <c r="F35" s="8">
        <v>6.3829787234042507E-2</v>
      </c>
      <c r="G35" s="5">
        <v>102</v>
      </c>
      <c r="H35" s="8">
        <v>7.1278825995807094E-2</v>
      </c>
      <c r="I35" s="5">
        <v>114</v>
      </c>
      <c r="J35" s="8">
        <v>8.11965811965812E-2</v>
      </c>
      <c r="K35" s="5">
        <v>117</v>
      </c>
      <c r="L35" s="8">
        <v>8.29787234042553E-2</v>
      </c>
      <c r="M35" s="5">
        <v>114</v>
      </c>
      <c r="N35" s="8">
        <v>8.2969432314410493E-2</v>
      </c>
      <c r="O35" s="5">
        <v>111</v>
      </c>
      <c r="P35" s="8">
        <v>8.7470449172576806E-2</v>
      </c>
      <c r="Q35" s="5">
        <v>108</v>
      </c>
      <c r="R35" s="8">
        <v>8.3916083916083906E-2</v>
      </c>
      <c r="S35" s="5">
        <v>102</v>
      </c>
      <c r="T35" s="8">
        <v>8.3538083538083494E-2</v>
      </c>
      <c r="U35" s="5">
        <v>105</v>
      </c>
      <c r="V35" s="13">
        <v>9.2838196286472094E-2</v>
      </c>
      <c r="X35" s="11"/>
      <c r="Z35" s="11"/>
      <c r="AB35" s="11"/>
      <c r="AD35" s="11"/>
      <c r="AF35" s="11"/>
      <c r="AH35" s="11"/>
      <c r="AJ35" s="11"/>
      <c r="AL35" s="11"/>
      <c r="AN35" s="11"/>
      <c r="AP35" s="11"/>
    </row>
    <row r="36" spans="1:42" x14ac:dyDescent="0.35">
      <c r="A36" s="1" t="s">
        <v>63</v>
      </c>
      <c r="B36" s="1" t="s">
        <v>64</v>
      </c>
      <c r="C36" s="5">
        <v>336</v>
      </c>
      <c r="D36" s="8">
        <v>8.0983369486623297E-2</v>
      </c>
      <c r="E36" s="5">
        <v>333</v>
      </c>
      <c r="F36" s="8">
        <v>8.2039911308203997E-2</v>
      </c>
      <c r="G36" s="5">
        <v>330</v>
      </c>
      <c r="H36" s="8">
        <v>8.2582582582582595E-2</v>
      </c>
      <c r="I36" s="5">
        <v>321</v>
      </c>
      <c r="J36" s="8">
        <v>8.2055214723926406E-2</v>
      </c>
      <c r="K36" s="5">
        <v>318</v>
      </c>
      <c r="L36" s="8">
        <v>8.1101759755164496E-2</v>
      </c>
      <c r="M36" s="5">
        <v>306</v>
      </c>
      <c r="N36" s="8">
        <v>7.8825347758887193E-2</v>
      </c>
      <c r="O36" s="5">
        <v>297</v>
      </c>
      <c r="P36" s="8">
        <v>8.2706766917293201E-2</v>
      </c>
      <c r="Q36" s="5">
        <v>315</v>
      </c>
      <c r="R36" s="8">
        <v>8.6065573770491802E-2</v>
      </c>
      <c r="S36" s="5">
        <v>303</v>
      </c>
      <c r="T36" s="8">
        <v>8.4802686817800205E-2</v>
      </c>
      <c r="U36" s="5">
        <v>294</v>
      </c>
      <c r="V36" s="13">
        <v>8.6648983200707297E-2</v>
      </c>
      <c r="X36" s="11"/>
      <c r="Z36" s="11"/>
      <c r="AB36" s="11"/>
      <c r="AD36" s="11"/>
      <c r="AF36" s="11"/>
      <c r="AH36" s="11"/>
      <c r="AJ36" s="11"/>
      <c r="AL36" s="11"/>
      <c r="AN36" s="11"/>
      <c r="AP36" s="11"/>
    </row>
    <row r="37" spans="1:42" x14ac:dyDescent="0.35">
      <c r="A37" s="1" t="s">
        <v>65</v>
      </c>
      <c r="B37" s="1" t="s">
        <v>66</v>
      </c>
      <c r="C37" s="5">
        <v>192</v>
      </c>
      <c r="D37" s="8">
        <v>8.3989501312335998E-2</v>
      </c>
      <c r="E37" s="5">
        <v>210</v>
      </c>
      <c r="F37" s="8">
        <v>9.2592592592592601E-2</v>
      </c>
      <c r="G37" s="5">
        <v>201</v>
      </c>
      <c r="H37" s="8">
        <v>9.0296495956873293E-2</v>
      </c>
      <c r="I37" s="5">
        <v>198</v>
      </c>
      <c r="J37" s="8">
        <v>8.99182561307902E-2</v>
      </c>
      <c r="K37" s="5">
        <v>192</v>
      </c>
      <c r="L37" s="8">
        <v>8.8397790055248601E-2</v>
      </c>
      <c r="M37" s="5">
        <v>192</v>
      </c>
      <c r="N37" s="8">
        <v>8.7431693989070997E-2</v>
      </c>
      <c r="O37" s="5">
        <v>177</v>
      </c>
      <c r="P37" s="8">
        <v>8.4045584045584001E-2</v>
      </c>
      <c r="Q37" s="5">
        <v>201</v>
      </c>
      <c r="R37" s="8">
        <v>9.1280653950953694E-2</v>
      </c>
      <c r="S37" s="5">
        <v>207</v>
      </c>
      <c r="T37" s="8">
        <v>9.8011363636363605E-2</v>
      </c>
      <c r="U37" s="5">
        <v>186</v>
      </c>
      <c r="V37" s="13">
        <v>9.6423017107309494E-2</v>
      </c>
      <c r="X37" s="11"/>
      <c r="Z37" s="11"/>
      <c r="AB37" s="11"/>
      <c r="AD37" s="11"/>
      <c r="AF37" s="11"/>
      <c r="AH37" s="11"/>
      <c r="AJ37" s="11"/>
      <c r="AL37" s="11"/>
      <c r="AN37" s="11"/>
      <c r="AP37" s="11"/>
    </row>
    <row r="38" spans="1:42" x14ac:dyDescent="0.35">
      <c r="A38" s="1" t="s">
        <v>67</v>
      </c>
      <c r="B38" s="1" t="s">
        <v>68</v>
      </c>
      <c r="C38" s="5">
        <v>642</v>
      </c>
      <c r="D38" s="8">
        <v>9.5749440715883705E-2</v>
      </c>
      <c r="E38" s="5">
        <v>615</v>
      </c>
      <c r="F38" s="8">
        <v>9.1640590075994593E-2</v>
      </c>
      <c r="G38" s="5">
        <v>606</v>
      </c>
      <c r="H38" s="8">
        <v>8.9977728285077996E-2</v>
      </c>
      <c r="I38" s="5">
        <v>582</v>
      </c>
      <c r="J38" s="8">
        <v>8.6298932384341595E-2</v>
      </c>
      <c r="K38" s="5">
        <v>555</v>
      </c>
      <c r="L38" s="8">
        <v>7.7405857740585796E-2</v>
      </c>
      <c r="M38" s="5">
        <v>546</v>
      </c>
      <c r="N38" s="8">
        <v>7.3446327683615795E-2</v>
      </c>
      <c r="O38" s="5">
        <v>483</v>
      </c>
      <c r="P38" s="8">
        <v>6.8220338983050799E-2</v>
      </c>
      <c r="Q38" s="5">
        <v>495</v>
      </c>
      <c r="R38" s="8">
        <v>6.7073170731707293E-2</v>
      </c>
      <c r="S38" s="5">
        <v>492</v>
      </c>
      <c r="T38" s="8">
        <v>6.7628865979381406E-2</v>
      </c>
      <c r="U38" s="5">
        <v>456</v>
      </c>
      <c r="V38" s="13">
        <v>6.8996822514752601E-2</v>
      </c>
      <c r="X38" s="11"/>
      <c r="Z38" s="11"/>
      <c r="AB38" s="11"/>
      <c r="AD38" s="11"/>
      <c r="AF38" s="11"/>
      <c r="AH38" s="11"/>
      <c r="AJ38" s="11"/>
      <c r="AL38" s="11"/>
      <c r="AN38" s="11"/>
      <c r="AP38" s="11"/>
    </row>
    <row r="39" spans="1:42" x14ac:dyDescent="0.35">
      <c r="A39" s="1" t="s">
        <v>69</v>
      </c>
      <c r="B39" s="1" t="s">
        <v>70</v>
      </c>
      <c r="C39" s="5">
        <v>132</v>
      </c>
      <c r="D39" s="8">
        <v>0.10328638497652599</v>
      </c>
      <c r="E39" s="5">
        <v>123</v>
      </c>
      <c r="F39" s="8">
        <v>0.10379746835443</v>
      </c>
      <c r="G39" s="5">
        <v>120</v>
      </c>
      <c r="H39" s="8">
        <v>9.7799511002444994E-2</v>
      </c>
      <c r="I39" s="5">
        <v>111</v>
      </c>
      <c r="J39" s="8">
        <v>9.1133004926108402E-2</v>
      </c>
      <c r="K39" s="5">
        <v>132</v>
      </c>
      <c r="L39" s="8">
        <v>0.104761904761905</v>
      </c>
      <c r="M39" s="5">
        <v>129</v>
      </c>
      <c r="N39" s="8">
        <v>0.1</v>
      </c>
      <c r="O39" s="5">
        <v>126</v>
      </c>
      <c r="P39" s="8">
        <v>9.8130841121495296E-2</v>
      </c>
      <c r="Q39" s="5">
        <v>129</v>
      </c>
      <c r="R39" s="8">
        <v>9.5768374164810696E-2</v>
      </c>
      <c r="S39" s="5">
        <v>141</v>
      </c>
      <c r="T39" s="8">
        <v>9.9156118143459898E-2</v>
      </c>
      <c r="U39" s="5">
        <v>141</v>
      </c>
      <c r="V39" s="13">
        <v>0.102620087336245</v>
      </c>
      <c r="X39" s="11"/>
      <c r="Z39" s="11"/>
      <c r="AB39" s="11"/>
      <c r="AD39" s="11"/>
      <c r="AF39" s="11"/>
      <c r="AH39" s="11"/>
      <c r="AJ39" s="11"/>
      <c r="AL39" s="11"/>
      <c r="AN39" s="11"/>
      <c r="AP39" s="11"/>
    </row>
    <row r="40" spans="1:42" x14ac:dyDescent="0.35">
      <c r="A40" s="1" t="s">
        <v>71</v>
      </c>
      <c r="B40" s="1" t="s">
        <v>72</v>
      </c>
      <c r="C40" s="5">
        <v>60</v>
      </c>
      <c r="D40" s="8">
        <v>7.1428571428571397E-2</v>
      </c>
      <c r="E40" s="5">
        <v>66</v>
      </c>
      <c r="F40" s="8">
        <v>8.9068825910931196E-2</v>
      </c>
      <c r="G40" s="5">
        <v>60</v>
      </c>
      <c r="H40" s="8">
        <v>8.4745762711864403E-2</v>
      </c>
      <c r="I40" s="5">
        <v>54</v>
      </c>
      <c r="J40" s="8">
        <v>0.08</v>
      </c>
      <c r="K40" s="5">
        <v>60</v>
      </c>
      <c r="L40" s="8">
        <v>8.8495575221238895E-2</v>
      </c>
      <c r="M40" s="5">
        <v>60</v>
      </c>
      <c r="N40" s="8">
        <v>8.6206896551724102E-2</v>
      </c>
      <c r="O40" s="5">
        <v>51</v>
      </c>
      <c r="P40" s="8">
        <v>8.2524271844660199E-2</v>
      </c>
      <c r="Q40" s="5">
        <v>42</v>
      </c>
      <c r="R40" s="8">
        <v>6.7961165048543701E-2</v>
      </c>
      <c r="S40" s="5">
        <v>45</v>
      </c>
      <c r="T40" s="8">
        <v>7.4626865671641798E-2</v>
      </c>
      <c r="U40" s="5">
        <v>45</v>
      </c>
      <c r="V40" s="13">
        <v>7.9365079365079402E-2</v>
      </c>
      <c r="X40" s="11"/>
      <c r="Z40" s="11"/>
      <c r="AB40" s="11"/>
      <c r="AD40" s="11"/>
      <c r="AF40" s="11"/>
      <c r="AH40" s="11"/>
      <c r="AJ40" s="11"/>
      <c r="AL40" s="11"/>
      <c r="AN40" s="11"/>
      <c r="AP40" s="11"/>
    </row>
    <row r="41" spans="1:42" x14ac:dyDescent="0.35">
      <c r="A41" s="1" t="s">
        <v>73</v>
      </c>
      <c r="B41" s="1" t="s">
        <v>74</v>
      </c>
      <c r="C41" s="5">
        <v>564</v>
      </c>
      <c r="D41" s="8">
        <v>7.8464106844741199E-2</v>
      </c>
      <c r="E41" s="5">
        <v>528</v>
      </c>
      <c r="F41" s="8">
        <v>8.2166199813258595E-2</v>
      </c>
      <c r="G41" s="5">
        <v>513</v>
      </c>
      <c r="H41" s="8">
        <v>8.2768635043562397E-2</v>
      </c>
      <c r="I41" s="5">
        <v>477</v>
      </c>
      <c r="J41" s="8">
        <v>7.9380928607089396E-2</v>
      </c>
      <c r="K41" s="5">
        <v>489</v>
      </c>
      <c r="L41" s="8">
        <v>8.0933465739821298E-2</v>
      </c>
      <c r="M41" s="5">
        <v>537</v>
      </c>
      <c r="N41" s="8">
        <v>8.3488805970149294E-2</v>
      </c>
      <c r="O41" s="5">
        <v>531</v>
      </c>
      <c r="P41" s="8">
        <v>8.0785029666818803E-2</v>
      </c>
      <c r="Q41" s="5">
        <v>525</v>
      </c>
      <c r="R41" s="8">
        <v>7.9690346083788693E-2</v>
      </c>
      <c r="S41" s="5">
        <v>507</v>
      </c>
      <c r="T41" s="8">
        <v>7.8458681522748402E-2</v>
      </c>
      <c r="U41" s="5">
        <v>444</v>
      </c>
      <c r="V41" s="13">
        <v>7.7324973876697997E-2</v>
      </c>
      <c r="X41" s="11"/>
      <c r="Z41" s="11"/>
      <c r="AB41" s="11"/>
      <c r="AD41" s="11"/>
      <c r="AF41" s="11"/>
      <c r="AH41" s="11"/>
      <c r="AJ41" s="11"/>
      <c r="AL41" s="11"/>
      <c r="AN41" s="11"/>
      <c r="AP41" s="11"/>
    </row>
    <row r="42" spans="1:42" x14ac:dyDescent="0.35">
      <c r="A42" s="1" t="s">
        <v>75</v>
      </c>
      <c r="B42" s="1" t="s">
        <v>76</v>
      </c>
      <c r="C42" s="5">
        <v>1365</v>
      </c>
      <c r="D42" s="8">
        <v>7.0652173913043501E-2</v>
      </c>
      <c r="E42" s="5">
        <v>1404</v>
      </c>
      <c r="F42" s="8">
        <v>7.2289156626505993E-2</v>
      </c>
      <c r="G42" s="5">
        <v>1416</v>
      </c>
      <c r="H42" s="8">
        <v>7.1874524135830703E-2</v>
      </c>
      <c r="I42" s="5">
        <v>1476</v>
      </c>
      <c r="J42" s="8">
        <v>7.5217856596850596E-2</v>
      </c>
      <c r="K42" s="5">
        <v>1527</v>
      </c>
      <c r="L42" s="8">
        <v>7.5106979489449596E-2</v>
      </c>
      <c r="M42" s="5">
        <v>1587</v>
      </c>
      <c r="N42" s="8">
        <v>7.6180875576036894E-2</v>
      </c>
      <c r="O42" s="5">
        <v>1482</v>
      </c>
      <c r="P42" s="8">
        <v>7.8750199266698503E-2</v>
      </c>
      <c r="Q42" s="5">
        <v>1539</v>
      </c>
      <c r="R42" s="8">
        <v>8.0457967377666306E-2</v>
      </c>
      <c r="S42" s="5">
        <v>1608</v>
      </c>
      <c r="T42" s="8">
        <v>8.3619344773790905E-2</v>
      </c>
      <c r="U42" s="5">
        <v>1584</v>
      </c>
      <c r="V42" s="13">
        <v>8.4439469054853694E-2</v>
      </c>
      <c r="X42" s="11"/>
      <c r="Z42" s="11"/>
      <c r="AB42" s="11"/>
      <c r="AD42" s="11"/>
      <c r="AF42" s="11"/>
      <c r="AH42" s="11"/>
      <c r="AJ42" s="11"/>
      <c r="AL42" s="11"/>
      <c r="AN42" s="11"/>
      <c r="AP42" s="11"/>
    </row>
    <row r="43" spans="1:42" x14ac:dyDescent="0.35">
      <c r="A43" s="1" t="s">
        <v>77</v>
      </c>
      <c r="B43" s="1" t="s">
        <v>78</v>
      </c>
      <c r="C43" s="5">
        <v>501</v>
      </c>
      <c r="D43" s="8">
        <v>9.3348239239798805E-2</v>
      </c>
      <c r="E43" s="5">
        <v>495</v>
      </c>
      <c r="F43" s="8">
        <v>9.2540661805945001E-2</v>
      </c>
      <c r="G43" s="5">
        <v>507</v>
      </c>
      <c r="H43" s="8">
        <v>9.4308035714285698E-2</v>
      </c>
      <c r="I43" s="5">
        <v>489</v>
      </c>
      <c r="J43" s="8">
        <v>9.2298980747451895E-2</v>
      </c>
      <c r="K43" s="5">
        <v>519</v>
      </c>
      <c r="L43" s="8">
        <v>9.6057745696835103E-2</v>
      </c>
      <c r="M43" s="5">
        <v>549</v>
      </c>
      <c r="N43" s="8">
        <v>9.8599137931034503E-2</v>
      </c>
      <c r="O43" s="5">
        <v>567</v>
      </c>
      <c r="P43" s="8">
        <v>0.101558301988178</v>
      </c>
      <c r="Q43" s="5">
        <v>567</v>
      </c>
      <c r="R43" s="8">
        <v>9.91605456453305E-2</v>
      </c>
      <c r="S43" s="5">
        <v>582</v>
      </c>
      <c r="T43" s="8">
        <v>0.103081827842721</v>
      </c>
      <c r="U43" s="5">
        <v>570</v>
      </c>
      <c r="V43" s="13">
        <v>0.10783200908059</v>
      </c>
      <c r="X43" s="11"/>
      <c r="Z43" s="11"/>
      <c r="AB43" s="11"/>
      <c r="AD43" s="11"/>
      <c r="AF43" s="11"/>
      <c r="AH43" s="11"/>
      <c r="AJ43" s="11"/>
      <c r="AL43" s="11"/>
      <c r="AN43" s="11"/>
      <c r="AP43" s="11"/>
    </row>
    <row r="44" spans="1:42" x14ac:dyDescent="0.35">
      <c r="A44" s="1" t="s">
        <v>79</v>
      </c>
      <c r="B44" s="1" t="s">
        <v>80</v>
      </c>
      <c r="C44" s="5">
        <v>33</v>
      </c>
      <c r="D44" s="8">
        <v>0.19298245614035101</v>
      </c>
      <c r="E44" s="5">
        <v>30</v>
      </c>
      <c r="F44" s="8">
        <v>0.19230769230769201</v>
      </c>
      <c r="G44" s="5">
        <v>30</v>
      </c>
      <c r="H44" s="8">
        <v>0.2</v>
      </c>
      <c r="I44" s="5">
        <v>30</v>
      </c>
      <c r="J44" s="8">
        <v>0.20408163265306101</v>
      </c>
      <c r="K44" s="5">
        <v>27</v>
      </c>
      <c r="L44" s="8">
        <v>0.18</v>
      </c>
      <c r="M44" s="5">
        <v>24</v>
      </c>
      <c r="N44" s="8">
        <v>0.170212765957447</v>
      </c>
      <c r="O44" s="5">
        <v>21</v>
      </c>
      <c r="P44" s="8">
        <v>0.17073170731707299</v>
      </c>
      <c r="Q44" s="5">
        <v>24</v>
      </c>
      <c r="R44" s="8">
        <v>0.19512195121951201</v>
      </c>
      <c r="S44" s="5">
        <v>24</v>
      </c>
      <c r="T44" s="8">
        <v>0.19047619047618999</v>
      </c>
      <c r="U44" s="5">
        <v>21</v>
      </c>
      <c r="V44" s="13">
        <v>0.17499999999999999</v>
      </c>
      <c r="X44" s="11"/>
      <c r="Z44" s="11"/>
      <c r="AB44" s="11"/>
      <c r="AD44" s="11"/>
      <c r="AF44" s="11"/>
      <c r="AH44" s="11"/>
      <c r="AJ44" s="11"/>
      <c r="AL44" s="11"/>
      <c r="AN44" s="11"/>
      <c r="AP44" s="11"/>
    </row>
    <row r="45" spans="1:42" x14ac:dyDescent="0.35">
      <c r="A45" s="1" t="s">
        <v>81</v>
      </c>
      <c r="B45" s="1" t="s">
        <v>82</v>
      </c>
      <c r="C45" s="5">
        <v>147</v>
      </c>
      <c r="D45" s="8">
        <v>0.103157894736842</v>
      </c>
      <c r="E45" s="5">
        <v>147</v>
      </c>
      <c r="F45" s="8">
        <v>0.102296450939457</v>
      </c>
      <c r="G45" s="5">
        <v>144</v>
      </c>
      <c r="H45" s="8">
        <v>0.10084033613445401</v>
      </c>
      <c r="I45" s="5">
        <v>144</v>
      </c>
      <c r="J45" s="8">
        <v>9.8360655737704902E-2</v>
      </c>
      <c r="K45" s="5">
        <v>150</v>
      </c>
      <c r="L45" s="8">
        <v>9.8231827111984305E-2</v>
      </c>
      <c r="M45" s="5">
        <v>162</v>
      </c>
      <c r="N45" s="8">
        <v>0.10266159695817501</v>
      </c>
      <c r="O45" s="5">
        <v>159</v>
      </c>
      <c r="P45" s="8">
        <v>0.103313840155945</v>
      </c>
      <c r="Q45" s="5">
        <v>159</v>
      </c>
      <c r="R45" s="8">
        <v>0.102514506769826</v>
      </c>
      <c r="S45" s="5">
        <v>168</v>
      </c>
      <c r="T45" s="8">
        <v>0.105660377358491</v>
      </c>
      <c r="U45" s="5">
        <v>165</v>
      </c>
      <c r="V45" s="13">
        <v>0.107212475633528</v>
      </c>
      <c r="X45" s="11"/>
      <c r="Z45" s="11"/>
      <c r="AB45" s="11"/>
      <c r="AD45" s="11"/>
      <c r="AF45" s="11"/>
      <c r="AH45" s="11"/>
      <c r="AJ45" s="11"/>
      <c r="AL45" s="11"/>
      <c r="AN45" s="11"/>
      <c r="AP45" s="11"/>
    </row>
    <row r="46" spans="1:42" x14ac:dyDescent="0.35">
      <c r="A46" s="1" t="s">
        <v>83</v>
      </c>
      <c r="B46" s="1" t="s">
        <v>84</v>
      </c>
      <c r="C46" s="5">
        <v>486</v>
      </c>
      <c r="D46" s="8">
        <v>6.1386888973095903E-2</v>
      </c>
      <c r="E46" s="5">
        <v>510</v>
      </c>
      <c r="F46" s="8">
        <v>6.3742032245969193E-2</v>
      </c>
      <c r="G46" s="5">
        <v>537</v>
      </c>
      <c r="H46" s="8">
        <v>6.5881486934118494E-2</v>
      </c>
      <c r="I46" s="5">
        <v>546</v>
      </c>
      <c r="J46" s="8">
        <v>6.5703971119133606E-2</v>
      </c>
      <c r="K46" s="5">
        <v>567</v>
      </c>
      <c r="L46" s="8">
        <v>6.5876612059951198E-2</v>
      </c>
      <c r="M46" s="5">
        <v>582</v>
      </c>
      <c r="N46" s="8">
        <v>6.5540540540540496E-2</v>
      </c>
      <c r="O46" s="5">
        <v>576</v>
      </c>
      <c r="P46" s="8">
        <v>6.6184074457083797E-2</v>
      </c>
      <c r="Q46" s="5">
        <v>630</v>
      </c>
      <c r="R46" s="8">
        <v>6.7741935483871002E-2</v>
      </c>
      <c r="S46" s="5">
        <v>666</v>
      </c>
      <c r="T46" s="8">
        <v>7.0120025268477604E-2</v>
      </c>
      <c r="U46" s="5">
        <v>687</v>
      </c>
      <c r="V46" s="13">
        <v>7.2813990461049305E-2</v>
      </c>
      <c r="X46" s="11"/>
      <c r="Z46" s="11"/>
      <c r="AB46" s="11"/>
      <c r="AD46" s="11"/>
      <c r="AF46" s="11"/>
      <c r="AH46" s="11"/>
      <c r="AJ46" s="11"/>
      <c r="AL46" s="11"/>
      <c r="AN46" s="11"/>
      <c r="AP46" s="11"/>
    </row>
    <row r="47" spans="1:42" x14ac:dyDescent="0.35">
      <c r="A47" s="1" t="s">
        <v>85</v>
      </c>
      <c r="B47" s="1" t="s">
        <v>86</v>
      </c>
      <c r="C47" s="5">
        <v>339</v>
      </c>
      <c r="D47" s="8">
        <v>0.107619047619048</v>
      </c>
      <c r="E47" s="5">
        <v>336</v>
      </c>
      <c r="F47" s="8">
        <v>0.107795957651588</v>
      </c>
      <c r="G47" s="5">
        <v>345</v>
      </c>
      <c r="H47" s="8">
        <v>0.11025886864813</v>
      </c>
      <c r="I47" s="5">
        <v>342</v>
      </c>
      <c r="J47" s="8">
        <v>0.11003861003861</v>
      </c>
      <c r="K47" s="5">
        <v>336</v>
      </c>
      <c r="L47" s="8">
        <v>0.10916179337232</v>
      </c>
      <c r="M47" s="5">
        <v>369</v>
      </c>
      <c r="N47" s="8">
        <v>0.11849710982658999</v>
      </c>
      <c r="O47" s="5">
        <v>360</v>
      </c>
      <c r="P47" s="8">
        <v>0.120967741935484</v>
      </c>
      <c r="Q47" s="5">
        <v>378</v>
      </c>
      <c r="R47" s="8">
        <v>0.122448979591837</v>
      </c>
      <c r="S47" s="5">
        <v>384</v>
      </c>
      <c r="T47" s="8">
        <v>0.12248803827751201</v>
      </c>
      <c r="U47" s="5">
        <v>363</v>
      </c>
      <c r="V47" s="13">
        <v>0.124102564102564</v>
      </c>
      <c r="X47" s="11"/>
      <c r="Z47" s="11"/>
      <c r="AB47" s="11"/>
      <c r="AD47" s="11"/>
      <c r="AF47" s="11"/>
      <c r="AH47" s="11"/>
      <c r="AJ47" s="11"/>
      <c r="AL47" s="11"/>
      <c r="AN47" s="11"/>
      <c r="AP47" s="11"/>
    </row>
    <row r="48" spans="1:42" x14ac:dyDescent="0.35">
      <c r="A48" s="1" t="s">
        <v>87</v>
      </c>
      <c r="B48" s="1" t="s">
        <v>88</v>
      </c>
      <c r="C48" s="5">
        <v>528</v>
      </c>
      <c r="D48" s="8">
        <v>0.101499423298731</v>
      </c>
      <c r="E48" s="5">
        <v>555</v>
      </c>
      <c r="F48" s="8">
        <v>0.10529311326124099</v>
      </c>
      <c r="G48" s="5">
        <v>558</v>
      </c>
      <c r="H48" s="8">
        <v>0.10478873239436599</v>
      </c>
      <c r="I48" s="5">
        <v>585</v>
      </c>
      <c r="J48" s="8">
        <v>0.10955056179775299</v>
      </c>
      <c r="K48" s="5">
        <v>615</v>
      </c>
      <c r="L48" s="8">
        <v>0.113134657836645</v>
      </c>
      <c r="M48" s="5">
        <v>651</v>
      </c>
      <c r="N48" s="8">
        <v>0.116416309012876</v>
      </c>
      <c r="O48" s="5">
        <v>648</v>
      </c>
      <c r="P48" s="8">
        <v>0.12020033388981601</v>
      </c>
      <c r="Q48" s="5">
        <v>660</v>
      </c>
      <c r="R48" s="8">
        <v>0.11866235167206</v>
      </c>
      <c r="S48" s="5">
        <v>663</v>
      </c>
      <c r="T48" s="8">
        <v>0.117678381256656</v>
      </c>
      <c r="U48" s="5">
        <v>633</v>
      </c>
      <c r="V48" s="13">
        <v>0.11696230598669601</v>
      </c>
      <c r="X48" s="11"/>
      <c r="Z48" s="11"/>
      <c r="AB48" s="11"/>
      <c r="AD48" s="11"/>
      <c r="AF48" s="11"/>
      <c r="AH48" s="11"/>
      <c r="AJ48" s="11"/>
      <c r="AL48" s="11"/>
      <c r="AN48" s="11"/>
      <c r="AP48" s="11"/>
    </row>
    <row r="49" spans="1:42" x14ac:dyDescent="0.35">
      <c r="A49" s="3" t="s">
        <v>89</v>
      </c>
      <c r="B49" s="3" t="s">
        <v>90</v>
      </c>
      <c r="C49" s="6">
        <v>171</v>
      </c>
      <c r="D49" s="9">
        <v>9.8786828422876893E-2</v>
      </c>
      <c r="E49" s="6">
        <v>162</v>
      </c>
      <c r="F49" s="9">
        <v>9.5744680851063801E-2</v>
      </c>
      <c r="G49" s="6">
        <v>141</v>
      </c>
      <c r="H49" s="9">
        <v>8.9184060721062594E-2</v>
      </c>
      <c r="I49" s="6">
        <v>126</v>
      </c>
      <c r="J49" s="9">
        <v>8.1081081081081099E-2</v>
      </c>
      <c r="K49" s="6">
        <v>129</v>
      </c>
      <c r="L49" s="9">
        <v>8.3333333333333301E-2</v>
      </c>
      <c r="M49" s="6">
        <v>135</v>
      </c>
      <c r="N49" s="9">
        <v>8.70406189555126E-2</v>
      </c>
      <c r="O49" s="6">
        <v>123</v>
      </c>
      <c r="P49" s="9">
        <v>8.7606837606837601E-2</v>
      </c>
      <c r="Q49" s="6">
        <v>126</v>
      </c>
      <c r="R49" s="9">
        <v>8.9361702127659606E-2</v>
      </c>
      <c r="S49" s="6">
        <v>135</v>
      </c>
      <c r="T49" s="9">
        <v>9.8901098901098897E-2</v>
      </c>
      <c r="U49" s="6">
        <v>108</v>
      </c>
      <c r="V49" s="14">
        <v>8.5510688836104506E-2</v>
      </c>
      <c r="X49" s="11"/>
      <c r="Z49" s="11"/>
      <c r="AB49" s="11"/>
      <c r="AD49" s="11"/>
      <c r="AF49" s="11"/>
      <c r="AH49" s="11"/>
      <c r="AJ49" s="11"/>
      <c r="AL49" s="11"/>
      <c r="AN49" s="11"/>
      <c r="AP49" s="11"/>
    </row>
    <row r="50" spans="1:42" x14ac:dyDescent="0.35">
      <c r="A50" s="4" t="s">
        <v>91</v>
      </c>
      <c r="B50" s="4" t="s">
        <v>92</v>
      </c>
      <c r="C50" s="7">
        <v>9021</v>
      </c>
      <c r="D50" s="10">
        <v>8.8506254598969797E-2</v>
      </c>
      <c r="E50" s="7">
        <v>8934</v>
      </c>
      <c r="F50" s="10">
        <v>8.9164346237911293E-2</v>
      </c>
      <c r="G50" s="7">
        <v>8949</v>
      </c>
      <c r="H50" s="10">
        <v>8.96414941250714E-2</v>
      </c>
      <c r="I50" s="7">
        <v>8946</v>
      </c>
      <c r="J50" s="10">
        <v>9.0423918976287196E-2</v>
      </c>
      <c r="K50" s="7">
        <v>9162</v>
      </c>
      <c r="L50" s="10">
        <v>9.1161457866929294E-2</v>
      </c>
      <c r="M50" s="7">
        <v>9447</v>
      </c>
      <c r="N50" s="10">
        <v>9.2762247032138298E-2</v>
      </c>
      <c r="O50" s="7">
        <v>9057</v>
      </c>
      <c r="P50" s="10">
        <v>9.4538736143295499E-2</v>
      </c>
      <c r="Q50" s="7">
        <v>9315</v>
      </c>
      <c r="R50" s="10">
        <v>9.4745514463566494E-2</v>
      </c>
      <c r="S50" s="7">
        <v>9573</v>
      </c>
      <c r="T50" s="10">
        <v>9.7316254955779197E-2</v>
      </c>
      <c r="U50" s="7">
        <v>9303</v>
      </c>
      <c r="V50" s="15">
        <v>9.9155848308499106E-2</v>
      </c>
      <c r="X50" s="11"/>
      <c r="Z50" s="11"/>
      <c r="AB50" s="11"/>
      <c r="AD50" s="11"/>
      <c r="AF50" s="11"/>
      <c r="AH50" s="11"/>
      <c r="AJ50" s="11"/>
      <c r="AL50" s="11"/>
      <c r="AN50" s="11"/>
      <c r="AP50" s="11"/>
    </row>
  </sheetData>
  <mergeCells count="26">
    <mergeCell ref="M5:N5"/>
    <mergeCell ref="O5:P5"/>
    <mergeCell ref="Q5:R5"/>
    <mergeCell ref="S5:T5"/>
    <mergeCell ref="U5:V5"/>
    <mergeCell ref="C5:D5"/>
    <mergeCell ref="E5:F5"/>
    <mergeCell ref="G5:H5"/>
    <mergeCell ref="I5:J5"/>
    <mergeCell ref="K5:L5"/>
    <mergeCell ref="A1:L1"/>
    <mergeCell ref="A2:L2"/>
    <mergeCell ref="A4:B5"/>
    <mergeCell ref="C27:V27"/>
    <mergeCell ref="C28:D28"/>
    <mergeCell ref="E28:F28"/>
    <mergeCell ref="G28:H28"/>
    <mergeCell ref="I28:J28"/>
    <mergeCell ref="K28:L28"/>
    <mergeCell ref="M28:N28"/>
    <mergeCell ref="O28:P28"/>
    <mergeCell ref="Q28:R28"/>
    <mergeCell ref="S28:T28"/>
    <mergeCell ref="U28:V28"/>
    <mergeCell ref="A27:B28"/>
    <mergeCell ref="C4:V4"/>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11.453125" defaultRowHeight="14.5" x14ac:dyDescent="0.35"/>
  <cols>
    <col min="1" max="1" width="150.7265625" customWidth="1"/>
  </cols>
  <sheetData>
    <row r="1" spans="1:1" ht="26" x14ac:dyDescent="0.6">
      <c r="A1" s="20" t="s">
        <v>21</v>
      </c>
    </row>
    <row r="2" spans="1:1" ht="217.5" x14ac:dyDescent="0.35">
      <c r="A2" s="32" t="s">
        <v>22</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3"/>
  <sheetViews>
    <sheetView zoomScale="90" workbookViewId="0">
      <selection sqref="A1:L1"/>
    </sheetView>
  </sheetViews>
  <sheetFormatPr defaultColWidth="11.453125" defaultRowHeight="14.5" x14ac:dyDescent="0.35"/>
  <cols>
    <col min="1" max="1" width="25.54296875" customWidth="1"/>
    <col min="2" max="2" width="26.81640625" customWidth="1"/>
    <col min="3" max="3" width="21" customWidth="1"/>
    <col min="4" max="4" width="16.453125" customWidth="1"/>
    <col min="5" max="5" width="21" customWidth="1"/>
    <col min="6" max="6" width="16.453125" customWidth="1"/>
    <col min="7" max="7" width="21" customWidth="1"/>
    <col min="8" max="8" width="16.453125" customWidth="1"/>
    <col min="9" max="9" width="21" customWidth="1"/>
    <col min="10" max="10" width="16.453125" customWidth="1"/>
  </cols>
  <sheetData>
    <row r="1" spans="1:12" ht="26" x14ac:dyDescent="0.6">
      <c r="A1" s="49" t="s">
        <v>23</v>
      </c>
      <c r="B1" s="50"/>
      <c r="C1" s="50"/>
      <c r="D1" s="50"/>
      <c r="E1" s="50"/>
      <c r="F1" s="50"/>
      <c r="G1" s="50"/>
      <c r="H1" s="50"/>
      <c r="I1" s="50"/>
      <c r="J1" s="50"/>
      <c r="K1" s="50"/>
      <c r="L1" s="50"/>
    </row>
    <row r="2" spans="1:12" x14ac:dyDescent="0.35">
      <c r="A2" s="51" t="s">
        <v>24</v>
      </c>
      <c r="B2" s="50"/>
      <c r="C2" s="50"/>
      <c r="D2" s="50"/>
      <c r="E2" s="50"/>
      <c r="F2" s="50"/>
      <c r="G2" s="50"/>
      <c r="H2" s="50"/>
      <c r="I2" s="50"/>
      <c r="J2" s="50"/>
      <c r="K2" s="50"/>
      <c r="L2" s="50"/>
    </row>
    <row r="3" spans="1:12" ht="15" thickBot="1" x14ac:dyDescent="0.4"/>
    <row r="4" spans="1:12" ht="15" thickBot="1" x14ac:dyDescent="0.4">
      <c r="A4" s="52" t="s">
        <v>25</v>
      </c>
      <c r="B4" s="54" t="s">
        <v>26</v>
      </c>
      <c r="C4" s="55"/>
      <c r="D4" s="55"/>
      <c r="E4" s="55"/>
      <c r="F4" s="55"/>
      <c r="G4" s="55"/>
      <c r="H4" s="55"/>
      <c r="I4" s="55"/>
      <c r="J4" s="56"/>
    </row>
    <row r="5" spans="1:12" ht="15" thickBot="1" x14ac:dyDescent="0.4">
      <c r="A5" s="53"/>
      <c r="B5" s="38" t="s">
        <v>27</v>
      </c>
      <c r="C5" s="57" t="s">
        <v>28</v>
      </c>
      <c r="D5" s="58"/>
      <c r="E5" s="57" t="s">
        <v>29</v>
      </c>
      <c r="F5" s="58"/>
      <c r="G5" s="59" t="s">
        <v>529</v>
      </c>
      <c r="H5" s="60"/>
      <c r="I5" s="59" t="s">
        <v>30</v>
      </c>
      <c r="J5" s="60"/>
      <c r="K5" s="25"/>
    </row>
    <row r="6" spans="1:12" x14ac:dyDescent="0.35">
      <c r="A6" s="25" t="s">
        <v>31</v>
      </c>
      <c r="B6" s="26" t="s">
        <v>32</v>
      </c>
      <c r="C6" s="26" t="s">
        <v>32</v>
      </c>
      <c r="D6" s="29" t="s">
        <v>33</v>
      </c>
      <c r="E6" s="26" t="s">
        <v>32</v>
      </c>
      <c r="F6" s="29" t="s">
        <v>33</v>
      </c>
      <c r="G6" s="26" t="s">
        <v>32</v>
      </c>
      <c r="H6" s="29" t="s">
        <v>33</v>
      </c>
      <c r="I6" s="26" t="s">
        <v>32</v>
      </c>
      <c r="J6" s="29" t="s">
        <v>33</v>
      </c>
      <c r="K6" s="25"/>
    </row>
    <row r="7" spans="1:12" x14ac:dyDescent="0.35">
      <c r="A7" s="28">
        <v>2001</v>
      </c>
      <c r="B7" s="28">
        <v>180024</v>
      </c>
      <c r="C7" s="28">
        <v>19545</v>
      </c>
      <c r="D7" s="30">
        <v>0.108567048276092</v>
      </c>
      <c r="E7" s="28">
        <v>16494</v>
      </c>
      <c r="F7" s="30">
        <v>9.1621117184375406E-2</v>
      </c>
      <c r="G7" s="28">
        <v>7362</v>
      </c>
      <c r="H7" s="30">
        <v>4.08945473936808E-2</v>
      </c>
      <c r="I7" s="28">
        <v>132855</v>
      </c>
      <c r="J7" s="30">
        <v>0.73798493534195397</v>
      </c>
      <c r="K7" s="25"/>
    </row>
    <row r="8" spans="1:12" x14ac:dyDescent="0.35">
      <c r="A8" s="25">
        <v>2002</v>
      </c>
      <c r="B8" s="25">
        <v>178744</v>
      </c>
      <c r="C8" s="25">
        <v>19188</v>
      </c>
      <c r="D8" s="31">
        <v>0.107347856735256</v>
      </c>
      <c r="E8" s="25">
        <v>16248</v>
      </c>
      <c r="F8" s="31">
        <v>9.0901461875430106E-2</v>
      </c>
      <c r="G8" s="25">
        <v>7158</v>
      </c>
      <c r="H8" s="31">
        <v>4.00463234923885E-2</v>
      </c>
      <c r="I8" s="25">
        <v>127917</v>
      </c>
      <c r="J8" s="31">
        <v>0.71563559464267701</v>
      </c>
      <c r="K8" s="25"/>
    </row>
    <row r="9" spans="1:12" x14ac:dyDescent="0.35">
      <c r="A9" s="25">
        <v>2003</v>
      </c>
      <c r="B9" s="25">
        <v>180661</v>
      </c>
      <c r="C9" s="25">
        <v>19278</v>
      </c>
      <c r="D9" s="31">
        <v>0.106708734639655</v>
      </c>
      <c r="E9" s="25">
        <v>16362</v>
      </c>
      <c r="F9" s="31">
        <v>9.0566413709503302E-2</v>
      </c>
      <c r="G9" s="25">
        <v>7014</v>
      </c>
      <c r="H9" s="31">
        <v>3.8823666162966397E-2</v>
      </c>
      <c r="I9" s="25">
        <v>125517</v>
      </c>
      <c r="J9" s="31">
        <v>0.694769179674527</v>
      </c>
      <c r="K9" s="25"/>
    </row>
    <row r="10" spans="1:12" x14ac:dyDescent="0.35">
      <c r="A10" s="25">
        <v>2004</v>
      </c>
      <c r="B10" s="25">
        <v>182601</v>
      </c>
      <c r="C10" s="25">
        <v>19413</v>
      </c>
      <c r="D10" s="31">
        <v>0.10631376608014199</v>
      </c>
      <c r="E10" s="25">
        <v>16524</v>
      </c>
      <c r="F10" s="31">
        <v>9.0492385036226503E-2</v>
      </c>
      <c r="G10" s="25">
        <v>7047</v>
      </c>
      <c r="H10" s="31">
        <v>3.8592340677214301E-2</v>
      </c>
      <c r="I10" s="25">
        <v>122547</v>
      </c>
      <c r="J10" s="31">
        <v>0.67110797134783495</v>
      </c>
      <c r="K10" s="25"/>
    </row>
    <row r="11" spans="1:12" x14ac:dyDescent="0.35">
      <c r="A11" s="25">
        <v>2005</v>
      </c>
      <c r="B11" s="25">
        <v>182404</v>
      </c>
      <c r="C11" s="25">
        <v>19134</v>
      </c>
      <c r="D11" s="31">
        <v>0.10489959046726199</v>
      </c>
      <c r="E11" s="25">
        <v>16311</v>
      </c>
      <c r="F11" s="31">
        <v>8.9422871334353102E-2</v>
      </c>
      <c r="G11" s="25">
        <v>6864</v>
      </c>
      <c r="H11" s="31">
        <v>3.7630341107200399E-2</v>
      </c>
      <c r="I11" s="25">
        <v>117831</v>
      </c>
      <c r="J11" s="31">
        <v>0.64598204006447202</v>
      </c>
      <c r="K11" s="25"/>
    </row>
    <row r="12" spans="1:12" x14ac:dyDescent="0.35">
      <c r="A12" s="25">
        <v>2006</v>
      </c>
      <c r="B12" s="25">
        <v>184153</v>
      </c>
      <c r="C12" s="25">
        <v>19341</v>
      </c>
      <c r="D12" s="31">
        <v>0.105027368695426</v>
      </c>
      <c r="E12" s="25">
        <v>16536</v>
      </c>
      <c r="F12" s="31">
        <v>8.9795386419913997E-2</v>
      </c>
      <c r="G12" s="25">
        <v>6855</v>
      </c>
      <c r="H12" s="31">
        <v>3.7224077543373799E-2</v>
      </c>
      <c r="I12" s="25">
        <v>116820</v>
      </c>
      <c r="J12" s="31">
        <v>0.63435692758817297</v>
      </c>
      <c r="K12" s="25"/>
    </row>
    <row r="13" spans="1:12" x14ac:dyDescent="0.35">
      <c r="A13" s="25">
        <v>2007</v>
      </c>
      <c r="B13" s="25">
        <v>185013</v>
      </c>
      <c r="C13" s="25">
        <v>19374</v>
      </c>
      <c r="D13" s="31">
        <v>0.104716965834833</v>
      </c>
      <c r="E13" s="25">
        <v>16587</v>
      </c>
      <c r="F13" s="31">
        <v>8.9653159507710301E-2</v>
      </c>
      <c r="G13" s="25">
        <v>6804</v>
      </c>
      <c r="H13" s="31">
        <v>3.6775794133385199E-2</v>
      </c>
      <c r="I13" s="25">
        <v>114945</v>
      </c>
      <c r="J13" s="31">
        <v>0.62128066676395699</v>
      </c>
      <c r="K13" s="25"/>
    </row>
    <row r="14" spans="1:12" x14ac:dyDescent="0.35">
      <c r="A14" s="25">
        <v>2008</v>
      </c>
      <c r="B14" s="25">
        <v>186537</v>
      </c>
      <c r="C14" s="25">
        <v>19458</v>
      </c>
      <c r="D14" s="31">
        <v>0.10431174512295099</v>
      </c>
      <c r="E14" s="25">
        <v>16683</v>
      </c>
      <c r="F14" s="31">
        <v>8.9433901576069494E-2</v>
      </c>
      <c r="G14" s="25">
        <v>6801</v>
      </c>
      <c r="H14" s="31">
        <v>3.6459254732305102E-2</v>
      </c>
      <c r="I14" s="25">
        <v>113112</v>
      </c>
      <c r="J14" s="31">
        <v>0.606378359253124</v>
      </c>
      <c r="K14" s="25"/>
    </row>
    <row r="15" spans="1:12" x14ac:dyDescent="0.35">
      <c r="A15" s="25">
        <v>2009</v>
      </c>
      <c r="B15" s="25">
        <v>183861</v>
      </c>
      <c r="C15" s="25">
        <v>18924</v>
      </c>
      <c r="D15" s="31">
        <v>0.102925579649844</v>
      </c>
      <c r="E15" s="25">
        <v>16314</v>
      </c>
      <c r="F15" s="31">
        <v>8.8728625505808595E-2</v>
      </c>
      <c r="G15" s="25">
        <v>6522</v>
      </c>
      <c r="H15" s="31">
        <v>3.5472449295935501E-2</v>
      </c>
      <c r="I15" s="25">
        <v>107643</v>
      </c>
      <c r="J15" s="31">
        <v>0.58545858012302798</v>
      </c>
      <c r="K15" s="25"/>
    </row>
    <row r="16" spans="1:12" x14ac:dyDescent="0.35">
      <c r="A16" s="25">
        <v>2010</v>
      </c>
      <c r="B16" s="25">
        <v>181974</v>
      </c>
      <c r="C16" s="25">
        <v>18576</v>
      </c>
      <c r="D16" s="31">
        <v>0.102080516996934</v>
      </c>
      <c r="E16" s="25">
        <v>16080</v>
      </c>
      <c r="F16" s="31">
        <v>8.8365728605107399E-2</v>
      </c>
      <c r="G16" s="25">
        <v>6366</v>
      </c>
      <c r="H16" s="31">
        <v>3.4983019552243699E-2</v>
      </c>
      <c r="I16" s="25">
        <v>104661</v>
      </c>
      <c r="J16" s="31">
        <v>0.57514260278940899</v>
      </c>
      <c r="K16" s="25"/>
    </row>
    <row r="17" spans="1:11" x14ac:dyDescent="0.35">
      <c r="A17" s="25">
        <v>2011</v>
      </c>
      <c r="B17" s="25">
        <v>183864</v>
      </c>
      <c r="C17" s="25">
        <v>18879</v>
      </c>
      <c r="D17" s="31">
        <v>0.102680829539707</v>
      </c>
      <c r="E17" s="25">
        <v>16290</v>
      </c>
      <c r="F17" s="31">
        <v>8.8598094243571304E-2</v>
      </c>
      <c r="G17" s="25">
        <v>6429</v>
      </c>
      <c r="H17" s="31">
        <v>3.4966061871818298E-2</v>
      </c>
      <c r="I17" s="25">
        <v>104967</v>
      </c>
      <c r="J17" s="31">
        <v>0.57089479180263702</v>
      </c>
      <c r="K17" s="25"/>
    </row>
    <row r="18" spans="1:11" x14ac:dyDescent="0.35">
      <c r="A18" s="25">
        <v>2012</v>
      </c>
      <c r="B18" s="25">
        <v>183568</v>
      </c>
      <c r="C18" s="25">
        <v>18705</v>
      </c>
      <c r="D18" s="31">
        <v>0.101897399859452</v>
      </c>
      <c r="E18" s="25">
        <v>16125</v>
      </c>
      <c r="F18" s="31">
        <v>8.7841150514789995E-2</v>
      </c>
      <c r="G18" s="25">
        <v>6306</v>
      </c>
      <c r="H18" s="31">
        <v>3.4352579712039699E-2</v>
      </c>
      <c r="I18" s="25">
        <v>103341</v>
      </c>
      <c r="J18" s="31">
        <v>0.56295146265729701</v>
      </c>
      <c r="K18" s="25"/>
    </row>
    <row r="19" spans="1:11" x14ac:dyDescent="0.35">
      <c r="A19" s="25">
        <v>2013</v>
      </c>
      <c r="B19" s="25">
        <v>182959</v>
      </c>
      <c r="C19" s="25">
        <v>18798</v>
      </c>
      <c r="D19" s="31">
        <v>0.102743207568826</v>
      </c>
      <c r="E19" s="25">
        <v>16110</v>
      </c>
      <c r="F19" s="31">
        <v>8.80529957695209E-2</v>
      </c>
      <c r="G19" s="25">
        <v>6318</v>
      </c>
      <c r="H19" s="31">
        <v>3.45319494318461E-2</v>
      </c>
      <c r="I19" s="25">
        <v>102855</v>
      </c>
      <c r="J19" s="31">
        <v>0.56217820483389602</v>
      </c>
      <c r="K19" s="25"/>
    </row>
    <row r="20" spans="1:11" x14ac:dyDescent="0.35">
      <c r="A20" s="25">
        <v>2014</v>
      </c>
      <c r="B20" s="25">
        <v>184296</v>
      </c>
      <c r="C20" s="25">
        <v>19167</v>
      </c>
      <c r="D20" s="31">
        <v>0.10400286500301199</v>
      </c>
      <c r="E20" s="25">
        <v>16392</v>
      </c>
      <c r="F20" s="31">
        <v>8.8943872900117196E-2</v>
      </c>
      <c r="G20" s="25">
        <v>6411</v>
      </c>
      <c r="H20" s="31">
        <v>3.4786430524807899E-2</v>
      </c>
      <c r="I20" s="25">
        <v>103713</v>
      </c>
      <c r="J20" s="31">
        <v>0.56275231149889304</v>
      </c>
      <c r="K20" s="25"/>
    </row>
    <row r="21" spans="1:11" x14ac:dyDescent="0.35">
      <c r="A21" s="25">
        <v>2015</v>
      </c>
      <c r="B21" s="25">
        <v>182691</v>
      </c>
      <c r="C21" s="25">
        <v>19080</v>
      </c>
      <c r="D21" s="31">
        <v>0.10443864229765</v>
      </c>
      <c r="E21" s="25">
        <v>16287</v>
      </c>
      <c r="F21" s="31">
        <v>8.9150532866972096E-2</v>
      </c>
      <c r="G21" s="25">
        <v>6402</v>
      </c>
      <c r="H21" s="31">
        <v>3.5042777148299599E-2</v>
      </c>
      <c r="I21" s="25">
        <v>102066</v>
      </c>
      <c r="J21" s="31">
        <v>0.55868105161173798</v>
      </c>
      <c r="K21" s="25"/>
    </row>
    <row r="22" spans="1:11" x14ac:dyDescent="0.35">
      <c r="A22" s="25">
        <v>2016</v>
      </c>
      <c r="B22" s="25">
        <v>183546</v>
      </c>
      <c r="C22" s="25">
        <v>19263</v>
      </c>
      <c r="D22" s="31">
        <v>0.10494916805596401</v>
      </c>
      <c r="E22" s="25">
        <v>16518</v>
      </c>
      <c r="F22" s="31">
        <v>8.9993789022915202E-2</v>
      </c>
      <c r="G22" s="25">
        <v>6264</v>
      </c>
      <c r="H22" s="31">
        <v>3.4127684613121503E-2</v>
      </c>
      <c r="I22" s="25">
        <v>100941</v>
      </c>
      <c r="J22" s="31">
        <v>0.54994034290570903</v>
      </c>
      <c r="K22" s="25"/>
    </row>
    <row r="23" spans="1:11" x14ac:dyDescent="0.35">
      <c r="A23" s="25">
        <v>2017</v>
      </c>
      <c r="B23" s="25">
        <v>187098</v>
      </c>
      <c r="C23" s="25">
        <v>19860</v>
      </c>
      <c r="D23" s="31">
        <v>0.10614758041240401</v>
      </c>
      <c r="E23" s="25">
        <v>17142</v>
      </c>
      <c r="F23" s="31">
        <v>9.1620434210948301E-2</v>
      </c>
      <c r="G23" s="25">
        <v>6447</v>
      </c>
      <c r="H23" s="31">
        <v>3.4458430209252003E-2</v>
      </c>
      <c r="I23" s="25">
        <v>102849</v>
      </c>
      <c r="J23" s="31">
        <v>0.54970657088798403</v>
      </c>
      <c r="K23" s="25"/>
    </row>
    <row r="24" spans="1:11" x14ac:dyDescent="0.35">
      <c r="A24" s="25">
        <v>2018</v>
      </c>
      <c r="B24" s="25">
        <v>181992</v>
      </c>
      <c r="C24" s="25">
        <v>19173</v>
      </c>
      <c r="D24" s="31">
        <v>0.105352521306233</v>
      </c>
      <c r="E24" s="25">
        <v>16608</v>
      </c>
      <c r="F24" s="31">
        <v>9.1256758538836899E-2</v>
      </c>
      <c r="G24" s="25">
        <v>6186</v>
      </c>
      <c r="H24" s="31">
        <v>3.3990505077146203E-2</v>
      </c>
      <c r="I24" s="25">
        <v>97296</v>
      </c>
      <c r="J24" s="31">
        <v>0.53461690623763702</v>
      </c>
      <c r="K24" s="25"/>
    </row>
    <row r="25" spans="1:11" x14ac:dyDescent="0.35">
      <c r="A25" s="25">
        <v>2019</v>
      </c>
      <c r="B25" s="25">
        <v>192118</v>
      </c>
      <c r="C25" s="25">
        <v>20958</v>
      </c>
      <c r="D25" s="31">
        <v>0.109088069956277</v>
      </c>
      <c r="E25" s="25">
        <v>18207</v>
      </c>
      <c r="F25" s="31">
        <v>9.4770374303159002E-2</v>
      </c>
      <c r="G25" s="25">
        <v>6801</v>
      </c>
      <c r="H25" s="31">
        <v>3.54003029403957E-2</v>
      </c>
      <c r="I25" s="25">
        <v>104316</v>
      </c>
      <c r="J25" s="31">
        <v>0.54297314178638401</v>
      </c>
      <c r="K25" s="25"/>
    </row>
    <row r="26" spans="1:11" x14ac:dyDescent="0.35">
      <c r="A26" s="25">
        <v>2020</v>
      </c>
      <c r="B26" s="25">
        <v>191547</v>
      </c>
      <c r="C26" s="25">
        <v>21084</v>
      </c>
      <c r="D26" s="31">
        <v>0.11007220160065199</v>
      </c>
      <c r="E26" s="25">
        <v>18417</v>
      </c>
      <c r="F26" s="31">
        <v>9.6147220046985102E-2</v>
      </c>
      <c r="G26" s="25">
        <v>6837</v>
      </c>
      <c r="H26" s="31">
        <v>3.5693589562874897E-2</v>
      </c>
      <c r="I26" s="25">
        <v>103038</v>
      </c>
      <c r="J26" s="31">
        <v>0.53792541778258096</v>
      </c>
      <c r="K26" s="25"/>
    </row>
    <row r="27" spans="1:11" x14ac:dyDescent="0.35">
      <c r="A27" s="25">
        <v>2021</v>
      </c>
      <c r="B27" s="25">
        <v>187146</v>
      </c>
      <c r="C27" s="25">
        <v>20499</v>
      </c>
      <c r="D27" s="31">
        <v>0.10953480170561999</v>
      </c>
      <c r="E27" s="25">
        <v>17889</v>
      </c>
      <c r="F27" s="31">
        <v>9.5588471033310904E-2</v>
      </c>
      <c r="G27" s="25">
        <v>6603</v>
      </c>
      <c r="H27" s="31">
        <v>3.5283179173145697E-2</v>
      </c>
      <c r="I27" s="25">
        <v>99243</v>
      </c>
      <c r="J27" s="31">
        <v>0.530297201115706</v>
      </c>
      <c r="K27" s="25"/>
    </row>
    <row r="28" spans="1:11" ht="15" thickBot="1" x14ac:dyDescent="0.4">
      <c r="A28" s="27"/>
      <c r="B28" s="27"/>
      <c r="C28" s="27"/>
      <c r="D28" s="27"/>
      <c r="E28" s="27"/>
      <c r="F28" s="27"/>
      <c r="G28" s="27"/>
      <c r="H28" s="27"/>
      <c r="I28" s="27"/>
      <c r="J28" s="27"/>
    </row>
    <row r="29" spans="1:11" ht="15" thickBot="1" x14ac:dyDescent="0.4">
      <c r="A29" s="52" t="s">
        <v>34</v>
      </c>
      <c r="B29" s="54" t="s">
        <v>501</v>
      </c>
      <c r="C29" s="55"/>
      <c r="D29" s="55"/>
      <c r="E29" s="55"/>
      <c r="F29" s="55"/>
      <c r="G29" s="55"/>
      <c r="H29" s="55"/>
      <c r="I29" s="55"/>
      <c r="J29" s="56"/>
    </row>
    <row r="30" spans="1:11" ht="15" thickBot="1" x14ac:dyDescent="0.4">
      <c r="A30" s="53"/>
      <c r="B30" s="38" t="s">
        <v>35</v>
      </c>
      <c r="C30" s="57" t="s">
        <v>36</v>
      </c>
      <c r="D30" s="58"/>
      <c r="E30" s="57" t="s">
        <v>37</v>
      </c>
      <c r="F30" s="58"/>
      <c r="G30" s="57" t="s">
        <v>473</v>
      </c>
      <c r="H30" s="58"/>
      <c r="I30" s="57" t="s">
        <v>500</v>
      </c>
      <c r="J30" s="58"/>
      <c r="K30" s="25"/>
    </row>
    <row r="31" spans="1:11" x14ac:dyDescent="0.35">
      <c r="A31" s="25" t="s">
        <v>31</v>
      </c>
      <c r="B31" s="26" t="s">
        <v>32</v>
      </c>
      <c r="C31" s="26" t="s">
        <v>32</v>
      </c>
      <c r="D31" s="29" t="s">
        <v>33</v>
      </c>
      <c r="E31" s="26" t="s">
        <v>32</v>
      </c>
      <c r="F31" s="29" t="s">
        <v>33</v>
      </c>
      <c r="G31" s="26" t="s">
        <v>32</v>
      </c>
      <c r="H31" s="29" t="s">
        <v>33</v>
      </c>
      <c r="I31" s="26" t="s">
        <v>32</v>
      </c>
      <c r="J31" s="29" t="s">
        <v>33</v>
      </c>
      <c r="K31" s="25"/>
    </row>
    <row r="32" spans="1:11" x14ac:dyDescent="0.35">
      <c r="A32" s="28">
        <v>2001</v>
      </c>
      <c r="B32" s="28">
        <v>137775</v>
      </c>
      <c r="C32" s="28">
        <v>15411</v>
      </c>
      <c r="D32" s="30">
        <v>0.11185628742515</v>
      </c>
      <c r="E32" s="28">
        <v>9075</v>
      </c>
      <c r="F32" s="30">
        <v>6.5868263473053898E-2</v>
      </c>
      <c r="G32" s="28">
        <v>10164</v>
      </c>
      <c r="H32" s="30">
        <v>7.3772455089820402E-2</v>
      </c>
      <c r="I32" s="28">
        <v>54006</v>
      </c>
      <c r="J32" s="30">
        <v>0.39198693522046801</v>
      </c>
      <c r="K32" s="25"/>
    </row>
    <row r="33" spans="1:11" x14ac:dyDescent="0.35">
      <c r="A33" s="25">
        <v>2002</v>
      </c>
      <c r="B33" s="25">
        <v>139968</v>
      </c>
      <c r="C33" s="25">
        <v>15816</v>
      </c>
      <c r="D33" s="31">
        <v>0.112997256515775</v>
      </c>
      <c r="E33" s="25">
        <v>9303</v>
      </c>
      <c r="F33" s="31">
        <v>6.6465192043895796E-2</v>
      </c>
      <c r="G33" s="25">
        <v>10524</v>
      </c>
      <c r="H33" s="31">
        <v>7.5188614540466395E-2</v>
      </c>
      <c r="I33" s="25">
        <v>55341</v>
      </c>
      <c r="J33" s="31">
        <v>0.39538323045267498</v>
      </c>
      <c r="K33" s="25"/>
    </row>
    <row r="34" spans="1:11" x14ac:dyDescent="0.35">
      <c r="A34" s="25">
        <v>2003</v>
      </c>
      <c r="B34" s="25">
        <v>143976</v>
      </c>
      <c r="C34" s="25">
        <v>16374</v>
      </c>
      <c r="D34" s="31">
        <v>0.113727287881314</v>
      </c>
      <c r="E34" s="25">
        <v>9654</v>
      </c>
      <c r="F34" s="31">
        <v>6.70528421403567E-2</v>
      </c>
      <c r="G34" s="25">
        <v>10884</v>
      </c>
      <c r="H34" s="31">
        <v>7.5595932655442594E-2</v>
      </c>
      <c r="I34" s="25">
        <v>57045</v>
      </c>
      <c r="J34" s="31">
        <v>0.39621186864477398</v>
      </c>
      <c r="K34" s="25"/>
    </row>
    <row r="35" spans="1:11" x14ac:dyDescent="0.35">
      <c r="A35" s="25">
        <v>2004</v>
      </c>
      <c r="B35" s="25">
        <v>148791</v>
      </c>
      <c r="C35" s="25">
        <v>17136</v>
      </c>
      <c r="D35" s="31">
        <v>0.115168256144525</v>
      </c>
      <c r="E35" s="25">
        <v>10152</v>
      </c>
      <c r="F35" s="31">
        <v>6.8229933262092493E-2</v>
      </c>
      <c r="G35" s="25">
        <v>11202</v>
      </c>
      <c r="H35" s="31">
        <v>7.5286811702320697E-2</v>
      </c>
      <c r="I35" s="25">
        <v>58974</v>
      </c>
      <c r="J35" s="31">
        <v>0.39635461822287599</v>
      </c>
      <c r="K35" s="25"/>
    </row>
    <row r="36" spans="1:11" x14ac:dyDescent="0.35">
      <c r="A36" s="25">
        <v>2005</v>
      </c>
      <c r="B36" s="25">
        <v>153141</v>
      </c>
      <c r="C36" s="25">
        <v>17793</v>
      </c>
      <c r="D36" s="31">
        <v>0.116187043313025</v>
      </c>
      <c r="E36" s="25">
        <v>10620</v>
      </c>
      <c r="F36" s="31">
        <v>6.9347855897506194E-2</v>
      </c>
      <c r="G36" s="25">
        <v>11493</v>
      </c>
      <c r="H36" s="31">
        <v>7.5048484729758794E-2</v>
      </c>
      <c r="I36" s="25">
        <v>60750</v>
      </c>
      <c r="J36" s="31">
        <v>0.39669324348149698</v>
      </c>
      <c r="K36" s="25"/>
    </row>
    <row r="37" spans="1:11" x14ac:dyDescent="0.35">
      <c r="A37" s="25">
        <v>2006</v>
      </c>
      <c r="B37" s="25">
        <v>156363</v>
      </c>
      <c r="C37" s="25">
        <v>18354</v>
      </c>
      <c r="D37" s="31">
        <v>0.11738071027033201</v>
      </c>
      <c r="E37" s="25">
        <v>10977</v>
      </c>
      <c r="F37" s="31">
        <v>7.0202029891982098E-2</v>
      </c>
      <c r="G37" s="25">
        <v>12081</v>
      </c>
      <c r="H37" s="31">
        <v>7.7262523742829201E-2</v>
      </c>
      <c r="I37" s="25">
        <v>62067</v>
      </c>
      <c r="J37" s="31">
        <v>0.39694173173960601</v>
      </c>
      <c r="K37" s="25"/>
    </row>
    <row r="38" spans="1:11" x14ac:dyDescent="0.35">
      <c r="A38" s="25">
        <v>2007</v>
      </c>
      <c r="B38" s="25">
        <v>158205</v>
      </c>
      <c r="C38" s="25">
        <v>18501</v>
      </c>
      <c r="D38" s="31">
        <v>0.116943206599033</v>
      </c>
      <c r="E38" s="25">
        <v>10950</v>
      </c>
      <c r="F38" s="31">
        <v>6.9213994500805898E-2</v>
      </c>
      <c r="G38" s="25">
        <v>12252</v>
      </c>
      <c r="H38" s="31">
        <v>7.7443822888024996E-2</v>
      </c>
      <c r="I38" s="25">
        <v>62931</v>
      </c>
      <c r="J38" s="31">
        <v>0.39778135962833</v>
      </c>
      <c r="K38" s="25"/>
    </row>
    <row r="39" spans="1:11" x14ac:dyDescent="0.35">
      <c r="A39" s="25">
        <v>2008</v>
      </c>
      <c r="B39" s="25">
        <v>159957</v>
      </c>
      <c r="C39" s="25">
        <v>18885</v>
      </c>
      <c r="D39" s="31">
        <v>0.118062979425721</v>
      </c>
      <c r="E39" s="25">
        <v>11322</v>
      </c>
      <c r="F39" s="31">
        <v>7.0781522534181102E-2</v>
      </c>
      <c r="G39" s="25">
        <v>12405</v>
      </c>
      <c r="H39" s="31">
        <v>7.7552092124758498E-2</v>
      </c>
      <c r="I39" s="25">
        <v>63243</v>
      </c>
      <c r="J39" s="31">
        <v>0.39537500703313999</v>
      </c>
      <c r="K39" s="25"/>
    </row>
    <row r="40" spans="1:11" x14ac:dyDescent="0.35">
      <c r="A40" s="25">
        <v>2009</v>
      </c>
      <c r="B40" s="25">
        <v>156297</v>
      </c>
      <c r="C40" s="25">
        <v>18126</v>
      </c>
      <c r="D40" s="31">
        <v>0.115971515768057</v>
      </c>
      <c r="E40" s="25">
        <v>10896</v>
      </c>
      <c r="F40" s="31">
        <v>6.9713430200195797E-2</v>
      </c>
      <c r="G40" s="25">
        <v>11970</v>
      </c>
      <c r="H40" s="31">
        <v>7.6584963243056497E-2</v>
      </c>
      <c r="I40" s="25">
        <v>61611</v>
      </c>
      <c r="J40" s="31">
        <v>0.394191827098409</v>
      </c>
      <c r="K40" s="25"/>
    </row>
    <row r="41" spans="1:11" x14ac:dyDescent="0.35">
      <c r="A41" s="25">
        <v>2010</v>
      </c>
      <c r="B41" s="25">
        <v>149967</v>
      </c>
      <c r="C41" s="25">
        <v>16746</v>
      </c>
      <c r="D41" s="31">
        <v>0.111664566204565</v>
      </c>
      <c r="E41" s="25">
        <v>10083</v>
      </c>
      <c r="F41" s="31">
        <v>6.7234791654163906E-2</v>
      </c>
      <c r="G41" s="25">
        <v>11178</v>
      </c>
      <c r="H41" s="31">
        <v>7.4536398007561705E-2</v>
      </c>
      <c r="I41" s="25">
        <v>59091</v>
      </c>
      <c r="J41" s="31">
        <v>0.39402668587089201</v>
      </c>
      <c r="K41" s="25"/>
    </row>
    <row r="42" spans="1:11" x14ac:dyDescent="0.35">
      <c r="A42" s="25">
        <v>2011</v>
      </c>
      <c r="B42" s="25">
        <v>148839</v>
      </c>
      <c r="C42" s="25">
        <v>16467</v>
      </c>
      <c r="D42" s="31">
        <v>0.110636325156713</v>
      </c>
      <c r="E42" s="25">
        <v>9885</v>
      </c>
      <c r="F42" s="31">
        <v>6.6414044706024605E-2</v>
      </c>
      <c r="G42" s="25">
        <v>11028</v>
      </c>
      <c r="H42" s="31">
        <v>7.4093483562775897E-2</v>
      </c>
      <c r="I42" s="25">
        <v>58497</v>
      </c>
      <c r="J42" s="31">
        <v>0.39302199020417999</v>
      </c>
      <c r="K42" s="25"/>
    </row>
    <row r="43" spans="1:11" x14ac:dyDescent="0.35">
      <c r="A43" s="25">
        <v>2012</v>
      </c>
      <c r="B43" s="25">
        <v>148338</v>
      </c>
      <c r="C43" s="25">
        <v>16287</v>
      </c>
      <c r="D43" s="31">
        <v>0.109796545726651</v>
      </c>
      <c r="E43" s="25">
        <v>9765</v>
      </c>
      <c r="F43" s="31">
        <v>6.5829389637179894E-2</v>
      </c>
      <c r="G43" s="25">
        <v>10854</v>
      </c>
      <c r="H43" s="31">
        <v>7.3170731707317097E-2</v>
      </c>
      <c r="I43" s="25">
        <v>58140</v>
      </c>
      <c r="J43" s="31">
        <v>0.39194272539740299</v>
      </c>
      <c r="K43" s="25"/>
    </row>
    <row r="44" spans="1:11" x14ac:dyDescent="0.35">
      <c r="A44" s="25">
        <v>2013</v>
      </c>
      <c r="B44" s="25">
        <v>148941</v>
      </c>
      <c r="C44" s="25">
        <v>16473</v>
      </c>
      <c r="D44" s="31">
        <v>0.110600841944126</v>
      </c>
      <c r="E44" s="25">
        <v>9852</v>
      </c>
      <c r="F44" s="31">
        <v>6.6146997804499799E-2</v>
      </c>
      <c r="G44" s="25">
        <v>10923</v>
      </c>
      <c r="H44" s="31">
        <v>7.3337764618204501E-2</v>
      </c>
      <c r="I44" s="25">
        <v>58341</v>
      </c>
      <c r="J44" s="31">
        <v>0.39170544040929001</v>
      </c>
      <c r="K44" s="25"/>
    </row>
    <row r="45" spans="1:11" x14ac:dyDescent="0.35">
      <c r="A45" s="25">
        <v>2014</v>
      </c>
      <c r="B45" s="25">
        <v>150738</v>
      </c>
      <c r="C45" s="25">
        <v>16737</v>
      </c>
      <c r="D45" s="31">
        <v>0.111033714126498</v>
      </c>
      <c r="E45" s="25">
        <v>9873</v>
      </c>
      <c r="F45" s="31">
        <v>6.5497751064761398E-2</v>
      </c>
      <c r="G45" s="25">
        <v>11193</v>
      </c>
      <c r="H45" s="31">
        <v>7.4254667038172198E-2</v>
      </c>
      <c r="I45" s="25">
        <v>59094</v>
      </c>
      <c r="J45" s="31">
        <v>0.39203120646419598</v>
      </c>
      <c r="K45" s="25"/>
    </row>
    <row r="46" spans="1:11" x14ac:dyDescent="0.35">
      <c r="A46" s="25">
        <v>2015</v>
      </c>
      <c r="B46" s="25">
        <v>153957</v>
      </c>
      <c r="C46" s="25">
        <v>17169</v>
      </c>
      <c r="D46" s="31">
        <v>0.111518151172081</v>
      </c>
      <c r="E46" s="25">
        <v>10140</v>
      </c>
      <c r="F46" s="31">
        <v>6.5862546035581407E-2</v>
      </c>
      <c r="G46" s="25">
        <v>11517</v>
      </c>
      <c r="H46" s="31">
        <v>7.4806601843371803E-2</v>
      </c>
      <c r="I46" s="25">
        <v>60066</v>
      </c>
      <c r="J46" s="31">
        <v>0.39014789843917502</v>
      </c>
      <c r="K46" s="25"/>
    </row>
    <row r="47" spans="1:11" x14ac:dyDescent="0.35">
      <c r="A47" s="25">
        <v>2016</v>
      </c>
      <c r="B47" s="25">
        <v>156771</v>
      </c>
      <c r="C47" s="25">
        <v>17310</v>
      </c>
      <c r="D47" s="31">
        <v>0.110415829458254</v>
      </c>
      <c r="E47" s="25">
        <v>10209</v>
      </c>
      <c r="F47" s="31">
        <v>6.5120462330405499E-2</v>
      </c>
      <c r="G47" s="25">
        <v>11685</v>
      </c>
      <c r="H47" s="31">
        <v>7.4535468932391796E-2</v>
      </c>
      <c r="I47" s="25">
        <v>61353</v>
      </c>
      <c r="J47" s="31">
        <v>0.39135426832768799</v>
      </c>
      <c r="K47" s="25"/>
    </row>
    <row r="48" spans="1:11" x14ac:dyDescent="0.35">
      <c r="A48" s="25">
        <v>2017</v>
      </c>
      <c r="B48" s="25">
        <v>160602</v>
      </c>
      <c r="C48" s="25">
        <v>17670</v>
      </c>
      <c r="D48" s="31">
        <v>0.110023536444129</v>
      </c>
      <c r="E48" s="25">
        <v>10311</v>
      </c>
      <c r="F48" s="31">
        <v>6.4202189262898293E-2</v>
      </c>
      <c r="G48" s="25">
        <v>12099</v>
      </c>
      <c r="H48" s="31">
        <v>7.5335300930249899E-2</v>
      </c>
      <c r="I48" s="25">
        <v>62847</v>
      </c>
      <c r="J48" s="31">
        <v>0.391321403220383</v>
      </c>
      <c r="K48" s="25"/>
    </row>
    <row r="49" spans="1:11" x14ac:dyDescent="0.35">
      <c r="A49" s="25">
        <v>2018</v>
      </c>
      <c r="B49" s="25">
        <v>163560</v>
      </c>
      <c r="C49" s="25">
        <v>18216</v>
      </c>
      <c r="D49" s="31">
        <v>0.11137197358767401</v>
      </c>
      <c r="E49" s="25">
        <v>10614</v>
      </c>
      <c r="F49" s="31">
        <v>6.4893617021276606E-2</v>
      </c>
      <c r="G49" s="25">
        <v>12411</v>
      </c>
      <c r="H49" s="31">
        <v>7.5880410858400596E-2</v>
      </c>
      <c r="I49" s="25">
        <v>64098</v>
      </c>
      <c r="J49" s="31">
        <v>0.39189288334556099</v>
      </c>
      <c r="K49" s="25"/>
    </row>
    <row r="50" spans="1:11" x14ac:dyDescent="0.35">
      <c r="A50" s="25">
        <v>2019</v>
      </c>
      <c r="B50" s="25">
        <v>164754</v>
      </c>
      <c r="C50" s="25">
        <v>18429</v>
      </c>
      <c r="D50" s="31">
        <v>0.111857678721002</v>
      </c>
      <c r="E50" s="25">
        <v>10824</v>
      </c>
      <c r="F50" s="31">
        <v>6.5697949670417699E-2</v>
      </c>
      <c r="G50" s="25">
        <v>12297</v>
      </c>
      <c r="H50" s="31">
        <v>7.46385520230161E-2</v>
      </c>
      <c r="I50" s="25">
        <v>64773</v>
      </c>
      <c r="J50" s="31">
        <v>0.393149786955097</v>
      </c>
      <c r="K50" s="25"/>
    </row>
    <row r="51" spans="1:11" x14ac:dyDescent="0.35">
      <c r="A51" s="25">
        <v>2020</v>
      </c>
      <c r="B51" s="25">
        <v>163659</v>
      </c>
      <c r="C51" s="25">
        <v>18024</v>
      </c>
      <c r="D51" s="31">
        <v>0.110131431818598</v>
      </c>
      <c r="E51" s="25">
        <v>10521</v>
      </c>
      <c r="F51" s="31">
        <v>6.4286107088519395E-2</v>
      </c>
      <c r="G51" s="25">
        <v>12231</v>
      </c>
      <c r="H51" s="31">
        <v>7.4734661705130795E-2</v>
      </c>
      <c r="I51" s="25">
        <v>64221</v>
      </c>
      <c r="J51" s="31">
        <v>0.39240738364526201</v>
      </c>
      <c r="K51" s="25"/>
    </row>
    <row r="52" spans="1:11" x14ac:dyDescent="0.35">
      <c r="A52" s="25">
        <v>2021</v>
      </c>
      <c r="B52" s="25">
        <v>166875</v>
      </c>
      <c r="C52" s="25">
        <v>18324</v>
      </c>
      <c r="D52" s="31">
        <v>0.10980674157303399</v>
      </c>
      <c r="E52" s="25">
        <v>10818</v>
      </c>
      <c r="F52" s="31">
        <v>6.4826966292134802E-2</v>
      </c>
      <c r="G52" s="25">
        <v>12306</v>
      </c>
      <c r="H52" s="31">
        <v>7.3743820224719106E-2</v>
      </c>
      <c r="I52" s="25">
        <v>65382</v>
      </c>
      <c r="J52" s="31">
        <v>0.39180224719101098</v>
      </c>
      <c r="K52" s="25"/>
    </row>
    <row r="53" spans="1:11" x14ac:dyDescent="0.35">
      <c r="A53" s="27"/>
      <c r="B53" s="27"/>
      <c r="C53" s="27"/>
      <c r="D53" s="27"/>
      <c r="E53" s="27"/>
      <c r="F53" s="27"/>
      <c r="G53" s="27"/>
      <c r="H53" s="27"/>
      <c r="I53" s="27"/>
      <c r="J53" s="27"/>
    </row>
  </sheetData>
  <mergeCells count="14">
    <mergeCell ref="A1:L1"/>
    <mergeCell ref="A2:L2"/>
    <mergeCell ref="A4:A5"/>
    <mergeCell ref="B4:J4"/>
    <mergeCell ref="A29:A30"/>
    <mergeCell ref="B29:J29"/>
    <mergeCell ref="I30:J30"/>
    <mergeCell ref="G30:H30"/>
    <mergeCell ref="E30:F30"/>
    <mergeCell ref="C30:D30"/>
    <mergeCell ref="C5:D5"/>
    <mergeCell ref="E5:F5"/>
    <mergeCell ref="G5:H5"/>
    <mergeCell ref="I5:J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52"/>
  <sheetViews>
    <sheetView zoomScale="90" workbookViewId="0">
      <selection sqref="A1:L1"/>
    </sheetView>
  </sheetViews>
  <sheetFormatPr defaultColWidth="11.453125" defaultRowHeight="14.5" x14ac:dyDescent="0.35"/>
  <cols>
    <col min="1" max="1" width="47.7265625" customWidth="1"/>
    <col min="2" max="2" width="5.7265625" customWidth="1"/>
    <col min="3" max="3" width="8.26953125" bestFit="1"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bestFit="1" customWidth="1"/>
    <col min="10" max="10" width="10.54296875" bestFit="1" customWidth="1"/>
    <col min="11" max="11" width="8.26953125" bestFit="1"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bestFit="1" customWidth="1"/>
    <col min="18" max="18" width="10.54296875" bestFit="1" customWidth="1"/>
    <col min="19" max="19" width="8.26953125" bestFit="1" customWidth="1"/>
    <col min="20" max="20" width="10.54296875" bestFit="1" customWidth="1"/>
    <col min="21" max="21" width="8.26953125" customWidth="1"/>
    <col min="22" max="22" width="10.54296875" customWidth="1"/>
  </cols>
  <sheetData>
    <row r="1" spans="1:42" ht="26" x14ac:dyDescent="0.6">
      <c r="A1" s="49" t="s">
        <v>23</v>
      </c>
      <c r="B1" s="50"/>
      <c r="C1" s="50"/>
      <c r="D1" s="50"/>
      <c r="E1" s="50"/>
      <c r="F1" s="50"/>
      <c r="G1" s="50"/>
      <c r="H1" s="50"/>
      <c r="I1" s="50"/>
      <c r="J1" s="50"/>
      <c r="K1" s="50"/>
      <c r="L1" s="50"/>
    </row>
    <row r="2" spans="1:42" x14ac:dyDescent="0.35">
      <c r="A2" s="51" t="s">
        <v>502</v>
      </c>
      <c r="B2" s="50"/>
      <c r="C2" s="50"/>
      <c r="D2" s="50"/>
      <c r="E2" s="50"/>
      <c r="F2" s="50"/>
      <c r="G2" s="50"/>
      <c r="H2" s="50"/>
      <c r="I2" s="50"/>
      <c r="J2" s="50"/>
      <c r="K2" s="50"/>
      <c r="L2" s="50"/>
    </row>
    <row r="4" spans="1:42" x14ac:dyDescent="0.35">
      <c r="A4" s="61" t="s">
        <v>503</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5" t="s">
        <v>38</v>
      </c>
    </row>
    <row r="5" spans="1:42" x14ac:dyDescent="0.35">
      <c r="A5" s="63" t="s">
        <v>38</v>
      </c>
      <c r="B5" s="63" t="s">
        <v>38</v>
      </c>
      <c r="C5" s="66" t="s">
        <v>39</v>
      </c>
      <c r="D5" s="67" t="s">
        <v>38</v>
      </c>
      <c r="E5" s="66" t="s">
        <v>40</v>
      </c>
      <c r="F5" s="67" t="s">
        <v>38</v>
      </c>
      <c r="G5" s="66" t="s">
        <v>41</v>
      </c>
      <c r="H5" s="67" t="s">
        <v>38</v>
      </c>
      <c r="I5" s="66" t="s">
        <v>42</v>
      </c>
      <c r="J5" s="67" t="s">
        <v>38</v>
      </c>
      <c r="K5" s="66" t="s">
        <v>43</v>
      </c>
      <c r="L5" s="67" t="s">
        <v>38</v>
      </c>
      <c r="M5" s="66" t="s">
        <v>44</v>
      </c>
      <c r="N5" s="67" t="s">
        <v>38</v>
      </c>
      <c r="O5" s="66" t="s">
        <v>45</v>
      </c>
      <c r="P5" s="67" t="s">
        <v>38</v>
      </c>
      <c r="Q5" s="66" t="s">
        <v>46</v>
      </c>
      <c r="R5" s="67" t="s">
        <v>38</v>
      </c>
      <c r="S5" s="66" t="s">
        <v>47</v>
      </c>
      <c r="T5" s="67" t="s">
        <v>38</v>
      </c>
      <c r="U5" s="66" t="s">
        <v>48</v>
      </c>
      <c r="V5" s="68" t="s">
        <v>38</v>
      </c>
    </row>
    <row r="6" spans="1:42" x14ac:dyDescent="0.35">
      <c r="A6" s="2" t="s">
        <v>49</v>
      </c>
      <c r="B6" s="1" t="s">
        <v>50</v>
      </c>
      <c r="C6" s="5" t="s">
        <v>32</v>
      </c>
      <c r="D6" s="1" t="s">
        <v>33</v>
      </c>
      <c r="E6" s="5" t="s">
        <v>32</v>
      </c>
      <c r="F6" s="1" t="s">
        <v>33</v>
      </c>
      <c r="G6" s="5" t="s">
        <v>32</v>
      </c>
      <c r="H6" s="1" t="s">
        <v>33</v>
      </c>
      <c r="I6" s="5" t="s">
        <v>32</v>
      </c>
      <c r="J6" s="1" t="s">
        <v>33</v>
      </c>
      <c r="K6" s="5" t="s">
        <v>32</v>
      </c>
      <c r="L6" s="1" t="s">
        <v>33</v>
      </c>
      <c r="M6" s="5" t="s">
        <v>32</v>
      </c>
      <c r="N6" s="1" t="s">
        <v>33</v>
      </c>
      <c r="O6" s="5" t="s">
        <v>32</v>
      </c>
      <c r="P6" s="1" t="s">
        <v>33</v>
      </c>
      <c r="Q6" s="5" t="s">
        <v>32</v>
      </c>
      <c r="R6" s="1" t="s">
        <v>33</v>
      </c>
      <c r="S6" s="5" t="s">
        <v>32</v>
      </c>
      <c r="T6" s="1" t="s">
        <v>33</v>
      </c>
      <c r="U6" s="5" t="s">
        <v>32</v>
      </c>
      <c r="V6" s="12" t="s">
        <v>33</v>
      </c>
    </row>
    <row r="7" spans="1:42" x14ac:dyDescent="0.35">
      <c r="A7" s="16" t="s">
        <v>51</v>
      </c>
      <c r="B7" s="16" t="s">
        <v>52</v>
      </c>
      <c r="C7" s="17">
        <v>4881</v>
      </c>
      <c r="D7" s="18">
        <v>0.12347271761402399</v>
      </c>
      <c r="E7" s="17">
        <v>4800</v>
      </c>
      <c r="F7" s="18">
        <v>0.124213958543591</v>
      </c>
      <c r="G7" s="17">
        <v>4806</v>
      </c>
      <c r="H7" s="18">
        <v>0.12589390962671901</v>
      </c>
      <c r="I7" s="17">
        <v>4767</v>
      </c>
      <c r="J7" s="18">
        <v>0.12876823338735799</v>
      </c>
      <c r="K7" s="17">
        <v>4647</v>
      </c>
      <c r="L7" s="18">
        <v>0.12994966442952999</v>
      </c>
      <c r="M7" s="17">
        <v>4707</v>
      </c>
      <c r="N7" s="18">
        <v>0.132092944940226</v>
      </c>
      <c r="O7" s="17">
        <v>4344</v>
      </c>
      <c r="P7" s="18">
        <v>0.12993539124192399</v>
      </c>
      <c r="Q7" s="17">
        <v>4692</v>
      </c>
      <c r="R7" s="18">
        <v>0.13585823488533699</v>
      </c>
      <c r="S7" s="17">
        <v>4590</v>
      </c>
      <c r="T7" s="18">
        <v>0.13621794871794901</v>
      </c>
      <c r="U7" s="17">
        <v>4311</v>
      </c>
      <c r="V7" s="19">
        <v>0.13462619449128699</v>
      </c>
      <c r="X7" s="11"/>
      <c r="Z7" s="11"/>
      <c r="AB7" s="11"/>
      <c r="AD7" s="11"/>
      <c r="AF7" s="11"/>
      <c r="AH7" s="11"/>
      <c r="AJ7" s="11"/>
      <c r="AL7" s="11"/>
      <c r="AN7" s="11"/>
      <c r="AP7" s="11"/>
    </row>
    <row r="8" spans="1:42" x14ac:dyDescent="0.35">
      <c r="A8" s="1" t="s">
        <v>53</v>
      </c>
      <c r="B8" s="1" t="s">
        <v>54</v>
      </c>
      <c r="C8" s="5">
        <v>24</v>
      </c>
      <c r="D8" s="8">
        <v>0.13114754098360701</v>
      </c>
      <c r="E8" s="5">
        <v>27</v>
      </c>
      <c r="F8" s="8">
        <v>0.14516129032258099</v>
      </c>
      <c r="G8" s="5">
        <v>30</v>
      </c>
      <c r="H8" s="8">
        <v>0.14705882352941199</v>
      </c>
      <c r="I8" s="5">
        <v>33</v>
      </c>
      <c r="J8" s="8">
        <v>0.157142857142857</v>
      </c>
      <c r="K8" s="5">
        <v>27</v>
      </c>
      <c r="L8" s="8">
        <v>0.14516129032258099</v>
      </c>
      <c r="M8" s="5">
        <v>30</v>
      </c>
      <c r="N8" s="8">
        <v>0.175438596491228</v>
      </c>
      <c r="O8" s="5">
        <v>36</v>
      </c>
      <c r="P8" s="8">
        <v>0.19672131147541</v>
      </c>
      <c r="Q8" s="5">
        <v>30</v>
      </c>
      <c r="R8" s="8">
        <v>0.15384615384615399</v>
      </c>
      <c r="S8" s="5">
        <v>33</v>
      </c>
      <c r="T8" s="8">
        <v>0.171875</v>
      </c>
      <c r="U8" s="5">
        <v>33</v>
      </c>
      <c r="V8" s="13">
        <v>0.16923076923076899</v>
      </c>
      <c r="X8" s="11"/>
      <c r="Z8" s="11"/>
      <c r="AB8" s="11"/>
      <c r="AD8" s="11"/>
      <c r="AF8" s="11"/>
      <c r="AH8" s="11"/>
      <c r="AJ8" s="11"/>
      <c r="AL8" s="11"/>
      <c r="AN8" s="11"/>
      <c r="AP8" s="11"/>
    </row>
    <row r="9" spans="1:42" x14ac:dyDescent="0.35">
      <c r="A9" s="1" t="s">
        <v>55</v>
      </c>
      <c r="B9" s="1" t="s">
        <v>56</v>
      </c>
      <c r="C9" s="5">
        <v>873</v>
      </c>
      <c r="D9" s="8">
        <v>8.0743618201997797E-2</v>
      </c>
      <c r="E9" s="5">
        <v>867</v>
      </c>
      <c r="F9" s="8">
        <v>8.1043185642176094E-2</v>
      </c>
      <c r="G9" s="5">
        <v>879</v>
      </c>
      <c r="H9" s="8">
        <v>8.2511968459588803E-2</v>
      </c>
      <c r="I9" s="5">
        <v>888</v>
      </c>
      <c r="J9" s="8">
        <v>8.4547272207940602E-2</v>
      </c>
      <c r="K9" s="5">
        <v>885</v>
      </c>
      <c r="L9" s="8">
        <v>8.4165477888730397E-2</v>
      </c>
      <c r="M9" s="5">
        <v>906</v>
      </c>
      <c r="N9" s="8">
        <v>8.67566791151968E-2</v>
      </c>
      <c r="O9" s="5">
        <v>843</v>
      </c>
      <c r="P9" s="8">
        <v>8.2817565576186303E-2</v>
      </c>
      <c r="Q9" s="5">
        <v>909</v>
      </c>
      <c r="R9" s="8">
        <v>8.6969001148105601E-2</v>
      </c>
      <c r="S9" s="5">
        <v>879</v>
      </c>
      <c r="T9" s="8">
        <v>8.6024662360540197E-2</v>
      </c>
      <c r="U9" s="5">
        <v>849</v>
      </c>
      <c r="V9" s="13">
        <v>8.4730538922155693E-2</v>
      </c>
      <c r="X9" s="11"/>
      <c r="Z9" s="11"/>
      <c r="AB9" s="11"/>
      <c r="AD9" s="11"/>
      <c r="AF9" s="11"/>
      <c r="AH9" s="11"/>
      <c r="AJ9" s="11"/>
      <c r="AL9" s="11"/>
      <c r="AN9" s="11"/>
      <c r="AP9" s="11"/>
    </row>
    <row r="10" spans="1:42" x14ac:dyDescent="0.35">
      <c r="A10" s="1" t="s">
        <v>57</v>
      </c>
      <c r="B10" s="1" t="s">
        <v>58</v>
      </c>
      <c r="C10" s="5">
        <v>96</v>
      </c>
      <c r="D10" s="8">
        <v>0.20512820512820501</v>
      </c>
      <c r="E10" s="5">
        <v>93</v>
      </c>
      <c r="F10" s="8">
        <v>0.2</v>
      </c>
      <c r="G10" s="5">
        <v>93</v>
      </c>
      <c r="H10" s="8">
        <v>0.2</v>
      </c>
      <c r="I10" s="5">
        <v>90</v>
      </c>
      <c r="J10" s="8">
        <v>0.197368421052632</v>
      </c>
      <c r="K10" s="5">
        <v>99</v>
      </c>
      <c r="L10" s="8">
        <v>0.21153846153846201</v>
      </c>
      <c r="M10" s="5">
        <v>90</v>
      </c>
      <c r="N10" s="8">
        <v>0.19108280254777099</v>
      </c>
      <c r="O10" s="5">
        <v>84</v>
      </c>
      <c r="P10" s="8">
        <v>0.18421052631578899</v>
      </c>
      <c r="Q10" s="5">
        <v>96</v>
      </c>
      <c r="R10" s="8">
        <v>0.20125786163522</v>
      </c>
      <c r="S10" s="5">
        <v>90</v>
      </c>
      <c r="T10" s="8">
        <v>0.19867549668874199</v>
      </c>
      <c r="U10" s="5">
        <v>78</v>
      </c>
      <c r="V10" s="13">
        <v>0.17567567567567599</v>
      </c>
      <c r="X10" s="11"/>
      <c r="Z10" s="11"/>
      <c r="AB10" s="11"/>
      <c r="AD10" s="11"/>
      <c r="AF10" s="11"/>
      <c r="AH10" s="11"/>
      <c r="AJ10" s="11"/>
      <c r="AL10" s="11"/>
      <c r="AN10" s="11"/>
      <c r="AP10" s="11"/>
    </row>
    <row r="11" spans="1:42" x14ac:dyDescent="0.35">
      <c r="A11" s="1" t="s">
        <v>59</v>
      </c>
      <c r="B11" s="1" t="s">
        <v>60</v>
      </c>
      <c r="C11" s="5">
        <v>3417</v>
      </c>
      <c r="D11" s="8">
        <v>0.12464434230685099</v>
      </c>
      <c r="E11" s="5">
        <v>3546</v>
      </c>
      <c r="F11" s="8">
        <v>0.127632005183026</v>
      </c>
      <c r="G11" s="5">
        <v>3705</v>
      </c>
      <c r="H11" s="8">
        <v>0.12950922818791899</v>
      </c>
      <c r="I11" s="5">
        <v>3732</v>
      </c>
      <c r="J11" s="8">
        <v>0.12951587714731899</v>
      </c>
      <c r="K11" s="5">
        <v>3906</v>
      </c>
      <c r="L11" s="8">
        <v>0.13051323175621499</v>
      </c>
      <c r="M11" s="5">
        <v>4209</v>
      </c>
      <c r="N11" s="8">
        <v>0.133822968332697</v>
      </c>
      <c r="O11" s="5">
        <v>4251</v>
      </c>
      <c r="P11" s="8">
        <v>0.13388133030990201</v>
      </c>
      <c r="Q11" s="5">
        <v>4761</v>
      </c>
      <c r="R11" s="8">
        <v>0.139173901604841</v>
      </c>
      <c r="S11" s="5">
        <v>4929</v>
      </c>
      <c r="T11" s="8">
        <v>0.140679852727117</v>
      </c>
      <c r="U11" s="5">
        <v>4857</v>
      </c>
      <c r="V11" s="13">
        <v>0.13972555450073401</v>
      </c>
      <c r="X11" s="11"/>
      <c r="Z11" s="11"/>
      <c r="AB11" s="11"/>
      <c r="AD11" s="11"/>
      <c r="AF11" s="11"/>
      <c r="AH11" s="11"/>
      <c r="AJ11" s="11"/>
      <c r="AL11" s="11"/>
      <c r="AN11" s="11"/>
      <c r="AP11" s="11"/>
    </row>
    <row r="12" spans="1:42" x14ac:dyDescent="0.35">
      <c r="A12" s="1" t="s">
        <v>61</v>
      </c>
      <c r="B12" s="1" t="s">
        <v>62</v>
      </c>
      <c r="C12" s="5">
        <v>468</v>
      </c>
      <c r="D12" s="8">
        <v>6.5054211843202703E-2</v>
      </c>
      <c r="E12" s="5">
        <v>477</v>
      </c>
      <c r="F12" s="8">
        <v>6.7977768277041495E-2</v>
      </c>
      <c r="G12" s="5">
        <v>480</v>
      </c>
      <c r="H12" s="8">
        <v>6.9534984789222098E-2</v>
      </c>
      <c r="I12" s="5">
        <v>486</v>
      </c>
      <c r="J12" s="8">
        <v>7.0711479703186406E-2</v>
      </c>
      <c r="K12" s="5">
        <v>465</v>
      </c>
      <c r="L12" s="8">
        <v>6.9569120287253094E-2</v>
      </c>
      <c r="M12" s="5">
        <v>453</v>
      </c>
      <c r="N12" s="8">
        <v>6.8110058637798801E-2</v>
      </c>
      <c r="O12" s="5">
        <v>435</v>
      </c>
      <c r="P12" s="8">
        <v>6.8720379146919405E-2</v>
      </c>
      <c r="Q12" s="5">
        <v>456</v>
      </c>
      <c r="R12" s="8">
        <v>7.1698113207547196E-2</v>
      </c>
      <c r="S12" s="5">
        <v>441</v>
      </c>
      <c r="T12" s="8">
        <v>7.1014492753623204E-2</v>
      </c>
      <c r="U12" s="5">
        <v>435</v>
      </c>
      <c r="V12" s="13">
        <v>7.2499999999999995E-2</v>
      </c>
      <c r="X12" s="11"/>
      <c r="Z12" s="11"/>
      <c r="AB12" s="11"/>
      <c r="AD12" s="11"/>
      <c r="AF12" s="11"/>
      <c r="AH12" s="11"/>
      <c r="AJ12" s="11"/>
      <c r="AL12" s="11"/>
      <c r="AN12" s="11"/>
      <c r="AP12" s="11"/>
    </row>
    <row r="13" spans="1:42" x14ac:dyDescent="0.35">
      <c r="A13" s="1" t="s">
        <v>63</v>
      </c>
      <c r="B13" s="1" t="s">
        <v>64</v>
      </c>
      <c r="C13" s="5">
        <v>909</v>
      </c>
      <c r="D13" s="8">
        <v>7.06787963610917E-2</v>
      </c>
      <c r="E13" s="5">
        <v>909</v>
      </c>
      <c r="F13" s="8">
        <v>7.1563533301842203E-2</v>
      </c>
      <c r="G13" s="5">
        <v>927</v>
      </c>
      <c r="H13" s="8">
        <v>7.3396674584323002E-2</v>
      </c>
      <c r="I13" s="5">
        <v>906</v>
      </c>
      <c r="J13" s="8">
        <v>7.2683513838748506E-2</v>
      </c>
      <c r="K13" s="5">
        <v>903</v>
      </c>
      <c r="L13" s="8">
        <v>7.2740454325761206E-2</v>
      </c>
      <c r="M13" s="5">
        <v>870</v>
      </c>
      <c r="N13" s="8">
        <v>7.0065233148103395E-2</v>
      </c>
      <c r="O13" s="5">
        <v>807</v>
      </c>
      <c r="P13" s="8">
        <v>6.81185110154469E-2</v>
      </c>
      <c r="Q13" s="5">
        <v>849</v>
      </c>
      <c r="R13" s="8">
        <v>7.0328031809145097E-2</v>
      </c>
      <c r="S13" s="5">
        <v>867</v>
      </c>
      <c r="T13" s="8">
        <v>7.2741001761892798E-2</v>
      </c>
      <c r="U13" s="5">
        <v>879</v>
      </c>
      <c r="V13" s="13">
        <v>7.4252407501267104E-2</v>
      </c>
      <c r="X13" s="11"/>
      <c r="Z13" s="11"/>
      <c r="AB13" s="11"/>
      <c r="AD13" s="11"/>
      <c r="AF13" s="11"/>
      <c r="AH13" s="11"/>
      <c r="AJ13" s="11"/>
      <c r="AL13" s="11"/>
      <c r="AN13" s="11"/>
      <c r="AP13" s="11"/>
    </row>
    <row r="14" spans="1:42" x14ac:dyDescent="0.35">
      <c r="A14" s="1" t="s">
        <v>65</v>
      </c>
      <c r="B14" s="1" t="s">
        <v>66</v>
      </c>
      <c r="C14" s="5">
        <v>672</v>
      </c>
      <c r="D14" s="8">
        <v>8.3457526080476893E-2</v>
      </c>
      <c r="E14" s="5">
        <v>678</v>
      </c>
      <c r="F14" s="8">
        <v>8.4171322160148998E-2</v>
      </c>
      <c r="G14" s="5">
        <v>657</v>
      </c>
      <c r="H14" s="8">
        <v>8.0573951434878596E-2</v>
      </c>
      <c r="I14" s="5">
        <v>657</v>
      </c>
      <c r="J14" s="8">
        <v>8.0455547391623805E-2</v>
      </c>
      <c r="K14" s="5">
        <v>678</v>
      </c>
      <c r="L14" s="8">
        <v>8.1090778614998194E-2</v>
      </c>
      <c r="M14" s="5">
        <v>675</v>
      </c>
      <c r="N14" s="8">
        <v>7.8369905956112901E-2</v>
      </c>
      <c r="O14" s="5">
        <v>645</v>
      </c>
      <c r="P14" s="8">
        <v>7.6730906495360504E-2</v>
      </c>
      <c r="Q14" s="5">
        <v>696</v>
      </c>
      <c r="R14" s="8">
        <v>7.9207920792079195E-2</v>
      </c>
      <c r="S14" s="5">
        <v>675</v>
      </c>
      <c r="T14" s="8">
        <v>7.8534031413612607E-2</v>
      </c>
      <c r="U14" s="5">
        <v>642</v>
      </c>
      <c r="V14" s="13">
        <v>7.6319543509272503E-2</v>
      </c>
      <c r="X14" s="11"/>
      <c r="Z14" s="11"/>
      <c r="AB14" s="11"/>
      <c r="AD14" s="11"/>
      <c r="AF14" s="11"/>
      <c r="AH14" s="11"/>
      <c r="AJ14" s="11"/>
      <c r="AL14" s="11"/>
      <c r="AN14" s="11"/>
      <c r="AP14" s="11"/>
    </row>
    <row r="15" spans="1:42" x14ac:dyDescent="0.35">
      <c r="A15" s="1" t="s">
        <v>67</v>
      </c>
      <c r="B15" s="1" t="s">
        <v>68</v>
      </c>
      <c r="C15" s="5">
        <v>918</v>
      </c>
      <c r="D15" s="8">
        <v>0.159043659043659</v>
      </c>
      <c r="E15" s="5">
        <v>906</v>
      </c>
      <c r="F15" s="8">
        <v>0.16038236856080701</v>
      </c>
      <c r="G15" s="5">
        <v>867</v>
      </c>
      <c r="H15" s="8">
        <v>0.15429791777896401</v>
      </c>
      <c r="I15" s="5">
        <v>837</v>
      </c>
      <c r="J15" s="8">
        <v>0.15304443225452599</v>
      </c>
      <c r="K15" s="5">
        <v>858</v>
      </c>
      <c r="L15" s="8">
        <v>0.15602836879432599</v>
      </c>
      <c r="M15" s="5">
        <v>855</v>
      </c>
      <c r="N15" s="8">
        <v>0.15183803942461399</v>
      </c>
      <c r="O15" s="5">
        <v>816</v>
      </c>
      <c r="P15" s="8">
        <v>0.14839061647572299</v>
      </c>
      <c r="Q15" s="5">
        <v>846</v>
      </c>
      <c r="R15" s="8">
        <v>0.14787624541164099</v>
      </c>
      <c r="S15" s="5">
        <v>813</v>
      </c>
      <c r="T15" s="8">
        <v>0.14203354297693899</v>
      </c>
      <c r="U15" s="5">
        <v>768</v>
      </c>
      <c r="V15" s="13">
        <v>0.14112458654906301</v>
      </c>
      <c r="X15" s="11"/>
      <c r="Z15" s="11"/>
      <c r="AB15" s="11"/>
      <c r="AD15" s="11"/>
      <c r="AF15" s="11"/>
      <c r="AH15" s="11"/>
      <c r="AJ15" s="11"/>
      <c r="AL15" s="11"/>
      <c r="AN15" s="11"/>
      <c r="AP15" s="11"/>
    </row>
    <row r="16" spans="1:42" x14ac:dyDescent="0.35">
      <c r="A16" s="1" t="s">
        <v>69</v>
      </c>
      <c r="B16" s="1" t="s">
        <v>70</v>
      </c>
      <c r="C16" s="5">
        <v>192</v>
      </c>
      <c r="D16" s="8">
        <v>0.11408199643493799</v>
      </c>
      <c r="E16" s="5">
        <v>186</v>
      </c>
      <c r="F16" s="8">
        <v>0.110912343470483</v>
      </c>
      <c r="G16" s="5">
        <v>198</v>
      </c>
      <c r="H16" s="8">
        <v>0.11681415929203499</v>
      </c>
      <c r="I16" s="5">
        <v>201</v>
      </c>
      <c r="J16" s="8">
        <v>0.120938628158845</v>
      </c>
      <c r="K16" s="5">
        <v>216</v>
      </c>
      <c r="L16" s="8">
        <v>0.12788632326820601</v>
      </c>
      <c r="M16" s="5">
        <v>231</v>
      </c>
      <c r="N16" s="8">
        <v>0.13162393162393199</v>
      </c>
      <c r="O16" s="5">
        <v>222</v>
      </c>
      <c r="P16" s="8">
        <v>0.128919860627178</v>
      </c>
      <c r="Q16" s="5">
        <v>243</v>
      </c>
      <c r="R16" s="8">
        <v>0.133443163097199</v>
      </c>
      <c r="S16" s="5">
        <v>252</v>
      </c>
      <c r="T16" s="8">
        <v>0.13861386138613899</v>
      </c>
      <c r="U16" s="5">
        <v>249</v>
      </c>
      <c r="V16" s="13">
        <v>0.13949579831932801</v>
      </c>
      <c r="X16" s="11"/>
      <c r="Z16" s="11"/>
      <c r="AB16" s="11"/>
      <c r="AD16" s="11"/>
      <c r="AF16" s="11"/>
      <c r="AH16" s="11"/>
      <c r="AJ16" s="11"/>
      <c r="AL16" s="11"/>
      <c r="AN16" s="11"/>
      <c r="AP16" s="11"/>
    </row>
    <row r="17" spans="1:42" x14ac:dyDescent="0.35">
      <c r="A17" s="1" t="s">
        <v>71</v>
      </c>
      <c r="B17" s="1" t="s">
        <v>72</v>
      </c>
      <c r="C17" s="5">
        <v>264</v>
      </c>
      <c r="D17" s="8">
        <v>7.3763621123218798E-2</v>
      </c>
      <c r="E17" s="5">
        <v>261</v>
      </c>
      <c r="F17" s="8">
        <v>7.4168797953964194E-2</v>
      </c>
      <c r="G17" s="5">
        <v>279</v>
      </c>
      <c r="H17" s="8">
        <v>7.7759197324414706E-2</v>
      </c>
      <c r="I17" s="5">
        <v>261</v>
      </c>
      <c r="J17" s="8">
        <v>7.3355817875210796E-2</v>
      </c>
      <c r="K17" s="5">
        <v>261</v>
      </c>
      <c r="L17" s="8">
        <v>7.2079536039767994E-2</v>
      </c>
      <c r="M17" s="5">
        <v>273</v>
      </c>
      <c r="N17" s="8">
        <v>7.33870967741935E-2</v>
      </c>
      <c r="O17" s="5">
        <v>285</v>
      </c>
      <c r="P17" s="8">
        <v>7.8969243557772198E-2</v>
      </c>
      <c r="Q17" s="5">
        <v>321</v>
      </c>
      <c r="R17" s="8">
        <v>8.3790133124510599E-2</v>
      </c>
      <c r="S17" s="5">
        <v>306</v>
      </c>
      <c r="T17" s="8">
        <v>8.0378250591016595E-2</v>
      </c>
      <c r="U17" s="5">
        <v>318</v>
      </c>
      <c r="V17" s="13">
        <v>8.5899513776337102E-2</v>
      </c>
      <c r="X17" s="11"/>
      <c r="Z17" s="11"/>
      <c r="AB17" s="11"/>
      <c r="AD17" s="11"/>
      <c r="AF17" s="11"/>
      <c r="AH17" s="11"/>
      <c r="AJ17" s="11"/>
      <c r="AL17" s="11"/>
      <c r="AN17" s="11"/>
      <c r="AP17" s="11"/>
    </row>
    <row r="18" spans="1:42" x14ac:dyDescent="0.35">
      <c r="A18" s="1" t="s">
        <v>73</v>
      </c>
      <c r="B18" s="1" t="s">
        <v>74</v>
      </c>
      <c r="C18" s="5">
        <v>1323</v>
      </c>
      <c r="D18" s="8">
        <v>8.8076692630317602E-2</v>
      </c>
      <c r="E18" s="5">
        <v>1344</v>
      </c>
      <c r="F18" s="8">
        <v>9.0249798549556795E-2</v>
      </c>
      <c r="G18" s="5">
        <v>1368</v>
      </c>
      <c r="H18" s="8">
        <v>9.2270335896398201E-2</v>
      </c>
      <c r="I18" s="5">
        <v>1326</v>
      </c>
      <c r="J18" s="8">
        <v>9.0629485339348004E-2</v>
      </c>
      <c r="K18" s="5">
        <v>1350</v>
      </c>
      <c r="L18" s="8">
        <v>9.1724419078679204E-2</v>
      </c>
      <c r="M18" s="5">
        <v>1407</v>
      </c>
      <c r="N18" s="8">
        <v>9.3092497022628007E-2</v>
      </c>
      <c r="O18" s="5">
        <v>1389</v>
      </c>
      <c r="P18" s="8">
        <v>9.4993844891259699E-2</v>
      </c>
      <c r="Q18" s="5">
        <v>1551</v>
      </c>
      <c r="R18" s="8">
        <v>9.6473222616159704E-2</v>
      </c>
      <c r="S18" s="5">
        <v>1548</v>
      </c>
      <c r="T18" s="8">
        <v>9.8192197906755499E-2</v>
      </c>
      <c r="U18" s="5">
        <v>1500</v>
      </c>
      <c r="V18" s="13">
        <v>9.8039215686274495E-2</v>
      </c>
      <c r="X18" s="11"/>
      <c r="Z18" s="11"/>
      <c r="AB18" s="11"/>
      <c r="AD18" s="11"/>
      <c r="AF18" s="11"/>
      <c r="AH18" s="11"/>
      <c r="AJ18" s="11"/>
      <c r="AL18" s="11"/>
      <c r="AN18" s="11"/>
      <c r="AP18" s="11"/>
    </row>
    <row r="19" spans="1:42" x14ac:dyDescent="0.35">
      <c r="A19" s="1" t="s">
        <v>75</v>
      </c>
      <c r="B19" s="1" t="s">
        <v>76</v>
      </c>
      <c r="C19" s="5">
        <v>2208</v>
      </c>
      <c r="D19" s="8">
        <v>8.4695051783659395E-2</v>
      </c>
      <c r="E19" s="5">
        <v>2235</v>
      </c>
      <c r="F19" s="8">
        <v>8.4784340503015795E-2</v>
      </c>
      <c r="G19" s="5">
        <v>2280</v>
      </c>
      <c r="H19" s="8">
        <v>8.5106382978723402E-2</v>
      </c>
      <c r="I19" s="5">
        <v>2262</v>
      </c>
      <c r="J19" s="8">
        <v>8.4396686814416796E-2</v>
      </c>
      <c r="K19" s="5">
        <v>2307</v>
      </c>
      <c r="L19" s="8">
        <v>8.4831770546056298E-2</v>
      </c>
      <c r="M19" s="5">
        <v>2457</v>
      </c>
      <c r="N19" s="8">
        <v>8.7044319268785197E-2</v>
      </c>
      <c r="O19" s="5">
        <v>2400</v>
      </c>
      <c r="P19" s="8">
        <v>8.5616438356164407E-2</v>
      </c>
      <c r="Q19" s="5">
        <v>2625</v>
      </c>
      <c r="R19" s="8">
        <v>8.7789706029898704E-2</v>
      </c>
      <c r="S19" s="5">
        <v>2700</v>
      </c>
      <c r="T19" s="8">
        <v>8.9312295325989902E-2</v>
      </c>
      <c r="U19" s="5">
        <v>2652</v>
      </c>
      <c r="V19" s="13">
        <v>8.9256865912762495E-2</v>
      </c>
      <c r="X19" s="11"/>
      <c r="Z19" s="11"/>
      <c r="AB19" s="11"/>
      <c r="AD19" s="11"/>
      <c r="AF19" s="11"/>
      <c r="AH19" s="11"/>
      <c r="AJ19" s="11"/>
      <c r="AL19" s="11"/>
      <c r="AN19" s="11"/>
      <c r="AP19" s="11"/>
    </row>
    <row r="20" spans="1:42" x14ac:dyDescent="0.35">
      <c r="A20" s="1" t="s">
        <v>77</v>
      </c>
      <c r="B20" s="1" t="s">
        <v>78</v>
      </c>
      <c r="C20" s="5">
        <v>723</v>
      </c>
      <c r="D20" s="8">
        <v>0.10246598639455801</v>
      </c>
      <c r="E20" s="5">
        <v>717</v>
      </c>
      <c r="F20" s="8">
        <v>9.9376299376299396E-2</v>
      </c>
      <c r="G20" s="5">
        <v>756</v>
      </c>
      <c r="H20" s="8">
        <v>0.103874690849134</v>
      </c>
      <c r="I20" s="5">
        <v>744</v>
      </c>
      <c r="J20" s="8">
        <v>0.102861883036085</v>
      </c>
      <c r="K20" s="5">
        <v>735</v>
      </c>
      <c r="L20" s="8">
        <v>0.10004083299305799</v>
      </c>
      <c r="M20" s="5">
        <v>759</v>
      </c>
      <c r="N20" s="8">
        <v>9.9724083563263705E-2</v>
      </c>
      <c r="O20" s="5">
        <v>756</v>
      </c>
      <c r="P20" s="8">
        <v>0.10019880715705801</v>
      </c>
      <c r="Q20" s="5">
        <v>816</v>
      </c>
      <c r="R20" s="8">
        <v>0.10505986867516399</v>
      </c>
      <c r="S20" s="5">
        <v>816</v>
      </c>
      <c r="T20" s="8">
        <v>0.10505986867516399</v>
      </c>
      <c r="U20" s="5">
        <v>777</v>
      </c>
      <c r="V20" s="13">
        <v>0.104646464646465</v>
      </c>
      <c r="X20" s="11"/>
      <c r="Z20" s="11"/>
      <c r="AB20" s="11"/>
      <c r="AD20" s="11"/>
      <c r="AF20" s="11"/>
      <c r="AH20" s="11"/>
      <c r="AJ20" s="11"/>
      <c r="AL20" s="11"/>
      <c r="AN20" s="11"/>
      <c r="AP20" s="11"/>
    </row>
    <row r="21" spans="1:42" x14ac:dyDescent="0.35">
      <c r="A21" s="1" t="s">
        <v>79</v>
      </c>
      <c r="B21" s="1" t="s">
        <v>80</v>
      </c>
      <c r="C21" s="5">
        <v>87</v>
      </c>
      <c r="D21" s="8">
        <v>0.16666666666666699</v>
      </c>
      <c r="E21" s="5">
        <v>78</v>
      </c>
      <c r="F21" s="8">
        <v>0.155688622754491</v>
      </c>
      <c r="G21" s="5">
        <v>81</v>
      </c>
      <c r="H21" s="8">
        <v>0.16167664670658699</v>
      </c>
      <c r="I21" s="5">
        <v>66</v>
      </c>
      <c r="J21" s="8">
        <v>0.134146341463415</v>
      </c>
      <c r="K21" s="5">
        <v>72</v>
      </c>
      <c r="L21" s="8">
        <v>0.152866242038217</v>
      </c>
      <c r="M21" s="5">
        <v>69</v>
      </c>
      <c r="N21" s="8">
        <v>0.14285714285714299</v>
      </c>
      <c r="O21" s="5">
        <v>66</v>
      </c>
      <c r="P21" s="8">
        <v>0.141025641025641</v>
      </c>
      <c r="Q21" s="5">
        <v>72</v>
      </c>
      <c r="R21" s="8">
        <v>0.148148148148148</v>
      </c>
      <c r="S21" s="5">
        <v>66</v>
      </c>
      <c r="T21" s="8">
        <v>0.133333333333333</v>
      </c>
      <c r="U21" s="5">
        <v>69</v>
      </c>
      <c r="V21" s="13">
        <v>0.145569620253165</v>
      </c>
      <c r="X21" s="11"/>
      <c r="Z21" s="11"/>
      <c r="AB21" s="11"/>
      <c r="AD21" s="11"/>
      <c r="AF21" s="11"/>
      <c r="AH21" s="11"/>
      <c r="AJ21" s="11"/>
      <c r="AL21" s="11"/>
      <c r="AN21" s="11"/>
      <c r="AP21" s="11"/>
    </row>
    <row r="22" spans="1:42" x14ac:dyDescent="0.35">
      <c r="A22" s="1" t="s">
        <v>81</v>
      </c>
      <c r="B22" s="1" t="s">
        <v>82</v>
      </c>
      <c r="C22" s="5">
        <v>180</v>
      </c>
      <c r="D22" s="8">
        <v>0.107334525939177</v>
      </c>
      <c r="E22" s="5">
        <v>192</v>
      </c>
      <c r="F22" s="8">
        <v>0.11111111111111099</v>
      </c>
      <c r="G22" s="5">
        <v>207</v>
      </c>
      <c r="H22" s="8">
        <v>0.118150684931507</v>
      </c>
      <c r="I22" s="5">
        <v>210</v>
      </c>
      <c r="J22" s="8">
        <v>0.116472545757072</v>
      </c>
      <c r="K22" s="5">
        <v>213</v>
      </c>
      <c r="L22" s="8">
        <v>0.11677631578947401</v>
      </c>
      <c r="M22" s="5">
        <v>234</v>
      </c>
      <c r="N22" s="8">
        <v>0.120556414219474</v>
      </c>
      <c r="O22" s="5">
        <v>234</v>
      </c>
      <c r="P22" s="8">
        <v>0.12</v>
      </c>
      <c r="Q22" s="5">
        <v>252</v>
      </c>
      <c r="R22" s="8">
        <v>0.12138728323699401</v>
      </c>
      <c r="S22" s="5">
        <v>267</v>
      </c>
      <c r="T22" s="8">
        <v>0.127142857142857</v>
      </c>
      <c r="U22" s="5">
        <v>264</v>
      </c>
      <c r="V22" s="13">
        <v>0.126618705035971</v>
      </c>
      <c r="X22" s="11"/>
      <c r="Z22" s="11"/>
      <c r="AB22" s="11"/>
      <c r="AD22" s="11"/>
      <c r="AF22" s="11"/>
      <c r="AH22" s="11"/>
      <c r="AJ22" s="11"/>
      <c r="AL22" s="11"/>
      <c r="AN22" s="11"/>
      <c r="AP22" s="11"/>
    </row>
    <row r="23" spans="1:42" x14ac:dyDescent="0.35">
      <c r="A23" s="1" t="s">
        <v>83</v>
      </c>
      <c r="B23" s="1" t="s">
        <v>84</v>
      </c>
      <c r="C23" s="5">
        <v>414</v>
      </c>
      <c r="D23" s="8">
        <v>6.39481000926784E-2</v>
      </c>
      <c r="E23" s="5">
        <v>423</v>
      </c>
      <c r="F23" s="8">
        <v>6.4149226569608697E-2</v>
      </c>
      <c r="G23" s="5">
        <v>450</v>
      </c>
      <c r="H23" s="8">
        <v>6.7385444743935305E-2</v>
      </c>
      <c r="I23" s="5">
        <v>462</v>
      </c>
      <c r="J23" s="8">
        <v>6.8383658969804598E-2</v>
      </c>
      <c r="K23" s="5">
        <v>471</v>
      </c>
      <c r="L23" s="8">
        <v>6.84394071490846E-2</v>
      </c>
      <c r="M23" s="5">
        <v>495</v>
      </c>
      <c r="N23" s="8">
        <v>7.00934579439252E-2</v>
      </c>
      <c r="O23" s="5">
        <v>465</v>
      </c>
      <c r="P23" s="8">
        <v>6.7186822713480698E-2</v>
      </c>
      <c r="Q23" s="5">
        <v>519</v>
      </c>
      <c r="R23" s="8">
        <v>7.0353802358682396E-2</v>
      </c>
      <c r="S23" s="5">
        <v>534</v>
      </c>
      <c r="T23" s="8">
        <v>7.1086261980830706E-2</v>
      </c>
      <c r="U23" s="5">
        <v>549</v>
      </c>
      <c r="V23" s="13">
        <v>7.3879693177230504E-2</v>
      </c>
      <c r="X23" s="11"/>
      <c r="Z23" s="11"/>
      <c r="AB23" s="11"/>
      <c r="AD23" s="11"/>
      <c r="AF23" s="11"/>
      <c r="AH23" s="11"/>
      <c r="AJ23" s="11"/>
      <c r="AL23" s="11"/>
      <c r="AN23" s="11"/>
      <c r="AP23" s="11"/>
    </row>
    <row r="24" spans="1:42" x14ac:dyDescent="0.35">
      <c r="A24" s="1" t="s">
        <v>85</v>
      </c>
      <c r="B24" s="1" t="s">
        <v>86</v>
      </c>
      <c r="C24" s="5">
        <v>297</v>
      </c>
      <c r="D24" s="8">
        <v>0.14042553191489399</v>
      </c>
      <c r="E24" s="5">
        <v>309</v>
      </c>
      <c r="F24" s="8">
        <v>0.14365411436541101</v>
      </c>
      <c r="G24" s="5">
        <v>303</v>
      </c>
      <c r="H24" s="8">
        <v>0.14066852367687999</v>
      </c>
      <c r="I24" s="5">
        <v>315</v>
      </c>
      <c r="J24" s="8">
        <v>0.14685314685314699</v>
      </c>
      <c r="K24" s="5">
        <v>306</v>
      </c>
      <c r="L24" s="8">
        <v>0.13802435723951301</v>
      </c>
      <c r="M24" s="5">
        <v>312</v>
      </c>
      <c r="N24" s="8">
        <v>0.14111261872455899</v>
      </c>
      <c r="O24" s="5">
        <v>312</v>
      </c>
      <c r="P24" s="8">
        <v>0.14266117969821701</v>
      </c>
      <c r="Q24" s="5">
        <v>357</v>
      </c>
      <c r="R24" s="8">
        <v>0.15434500648508401</v>
      </c>
      <c r="S24" s="5">
        <v>369</v>
      </c>
      <c r="T24" s="8">
        <v>0.15870967741935499</v>
      </c>
      <c r="U24" s="5">
        <v>351</v>
      </c>
      <c r="V24" s="13">
        <v>0.15496688741721901</v>
      </c>
      <c r="X24" s="11"/>
      <c r="Z24" s="11"/>
      <c r="AB24" s="11"/>
      <c r="AD24" s="11"/>
      <c r="AF24" s="11"/>
      <c r="AH24" s="11"/>
      <c r="AJ24" s="11"/>
      <c r="AL24" s="11"/>
      <c r="AN24" s="11"/>
      <c r="AP24" s="11"/>
    </row>
    <row r="25" spans="1:42" x14ac:dyDescent="0.35">
      <c r="A25" s="1" t="s">
        <v>87</v>
      </c>
      <c r="B25" s="1" t="s">
        <v>88</v>
      </c>
      <c r="C25" s="5">
        <v>843</v>
      </c>
      <c r="D25" s="8">
        <v>0.102817416758141</v>
      </c>
      <c r="E25" s="5">
        <v>855</v>
      </c>
      <c r="F25" s="8">
        <v>0.103749544958136</v>
      </c>
      <c r="G25" s="5">
        <v>879</v>
      </c>
      <c r="H25" s="8">
        <v>0.10501792114695301</v>
      </c>
      <c r="I25" s="5">
        <v>888</v>
      </c>
      <c r="J25" s="8">
        <v>0.10639827462257399</v>
      </c>
      <c r="K25" s="5">
        <v>921</v>
      </c>
      <c r="L25" s="8">
        <v>0.108903866619369</v>
      </c>
      <c r="M25" s="5">
        <v>954</v>
      </c>
      <c r="N25" s="8">
        <v>0.109128345916266</v>
      </c>
      <c r="O25" s="5">
        <v>945</v>
      </c>
      <c r="P25" s="8">
        <v>0.109375</v>
      </c>
      <c r="Q25" s="5">
        <v>1014</v>
      </c>
      <c r="R25" s="8">
        <v>0.11300568371781999</v>
      </c>
      <c r="S25" s="5">
        <v>1017</v>
      </c>
      <c r="T25" s="8">
        <v>0.112699468085106</v>
      </c>
      <c r="U25" s="5">
        <v>1011</v>
      </c>
      <c r="V25" s="13">
        <v>0.113889827644474</v>
      </c>
      <c r="X25" s="11"/>
      <c r="Z25" s="11"/>
      <c r="AB25" s="11"/>
      <c r="AD25" s="11"/>
      <c r="AF25" s="11"/>
      <c r="AH25" s="11"/>
      <c r="AJ25" s="11"/>
      <c r="AL25" s="11"/>
      <c r="AN25" s="11"/>
      <c r="AP25" s="11"/>
    </row>
    <row r="26" spans="1:42" x14ac:dyDescent="0.35">
      <c r="A26" s="3" t="s">
        <v>89</v>
      </c>
      <c r="B26" s="3" t="s">
        <v>90</v>
      </c>
      <c r="C26" s="6">
        <v>24</v>
      </c>
      <c r="D26" s="9">
        <v>7.4766355140186896E-2</v>
      </c>
      <c r="E26" s="6">
        <v>24</v>
      </c>
      <c r="F26" s="9">
        <v>8.8888888888888906E-2</v>
      </c>
      <c r="G26" s="6">
        <v>24</v>
      </c>
      <c r="H26" s="9">
        <v>9.7560975609756101E-2</v>
      </c>
      <c r="I26" s="6">
        <v>21</v>
      </c>
      <c r="J26" s="9">
        <v>0.1</v>
      </c>
      <c r="K26" s="6">
        <v>18</v>
      </c>
      <c r="L26" s="9">
        <v>9.5238095238095205E-2</v>
      </c>
      <c r="M26" s="6">
        <v>12</v>
      </c>
      <c r="N26" s="9">
        <v>6.3492063492063502E-2</v>
      </c>
      <c r="O26" s="6">
        <v>12</v>
      </c>
      <c r="P26" s="9">
        <v>8.1632653061224497E-2</v>
      </c>
      <c r="Q26" s="6">
        <v>12</v>
      </c>
      <c r="R26" s="9">
        <v>8.3333333333333301E-2</v>
      </c>
      <c r="S26" s="6">
        <v>9</v>
      </c>
      <c r="T26" s="9">
        <v>7.1428571428571397E-2</v>
      </c>
      <c r="U26" s="6">
        <v>12</v>
      </c>
      <c r="V26" s="14">
        <v>0.1</v>
      </c>
      <c r="X26" s="11"/>
      <c r="Z26" s="11"/>
      <c r="AB26" s="11"/>
      <c r="AD26" s="11"/>
      <c r="AF26" s="11"/>
      <c r="AH26" s="11"/>
      <c r="AJ26" s="11"/>
      <c r="AL26" s="11"/>
      <c r="AN26" s="11"/>
      <c r="AP26" s="11"/>
    </row>
    <row r="27" spans="1:42" x14ac:dyDescent="0.35">
      <c r="A27" s="4" t="s">
        <v>91</v>
      </c>
      <c r="B27" s="4" t="s">
        <v>92</v>
      </c>
      <c r="C27" s="7">
        <v>18705</v>
      </c>
      <c r="D27" s="10">
        <v>0.101897399859452</v>
      </c>
      <c r="E27" s="7">
        <v>18798</v>
      </c>
      <c r="F27" s="10">
        <v>0.102743207568826</v>
      </c>
      <c r="G27" s="7">
        <v>19167</v>
      </c>
      <c r="H27" s="10">
        <v>0.10400286500301199</v>
      </c>
      <c r="I27" s="7">
        <v>19080</v>
      </c>
      <c r="J27" s="10">
        <v>0.10443864229765</v>
      </c>
      <c r="K27" s="7">
        <v>19263</v>
      </c>
      <c r="L27" s="10">
        <v>0.10494916805596401</v>
      </c>
      <c r="M27" s="7">
        <v>19860</v>
      </c>
      <c r="N27" s="10">
        <v>0.10614758041240401</v>
      </c>
      <c r="O27" s="7">
        <v>19173</v>
      </c>
      <c r="P27" s="10">
        <v>0.105352521306233</v>
      </c>
      <c r="Q27" s="7">
        <v>20958</v>
      </c>
      <c r="R27" s="10">
        <v>0.109088069956277</v>
      </c>
      <c r="S27" s="7">
        <v>21084</v>
      </c>
      <c r="T27" s="10">
        <v>0.11007220160065199</v>
      </c>
      <c r="U27" s="7">
        <v>20499</v>
      </c>
      <c r="V27" s="15">
        <v>0.10953480170561999</v>
      </c>
      <c r="X27" s="11"/>
      <c r="Z27" s="11"/>
      <c r="AB27" s="11"/>
      <c r="AD27" s="11"/>
      <c r="AF27" s="11"/>
      <c r="AH27" s="11"/>
      <c r="AJ27" s="11"/>
      <c r="AL27" s="11"/>
      <c r="AN27" s="11"/>
      <c r="AP27" s="11"/>
    </row>
    <row r="29" spans="1:42" x14ac:dyDescent="0.35">
      <c r="A29" s="61" t="s">
        <v>93</v>
      </c>
      <c r="B29" s="62" t="s">
        <v>38</v>
      </c>
      <c r="C29" s="64" t="s">
        <v>31</v>
      </c>
      <c r="D29" s="62" t="s">
        <v>38</v>
      </c>
      <c r="E29" s="62" t="s">
        <v>38</v>
      </c>
      <c r="F29" s="62" t="s">
        <v>38</v>
      </c>
      <c r="G29" s="62" t="s">
        <v>38</v>
      </c>
      <c r="H29" s="62" t="s">
        <v>38</v>
      </c>
      <c r="I29" s="62" t="s">
        <v>38</v>
      </c>
      <c r="J29" s="62" t="s">
        <v>38</v>
      </c>
      <c r="K29" s="62" t="s">
        <v>38</v>
      </c>
      <c r="L29" s="62" t="s">
        <v>38</v>
      </c>
      <c r="M29" s="62" t="s">
        <v>38</v>
      </c>
      <c r="N29" s="62" t="s">
        <v>38</v>
      </c>
      <c r="O29" s="62" t="s">
        <v>38</v>
      </c>
      <c r="P29" s="62" t="s">
        <v>38</v>
      </c>
      <c r="Q29" s="62" t="s">
        <v>38</v>
      </c>
      <c r="R29" s="62" t="s">
        <v>38</v>
      </c>
      <c r="S29" s="62" t="s">
        <v>38</v>
      </c>
      <c r="T29" s="62" t="s">
        <v>38</v>
      </c>
      <c r="U29" s="62" t="s">
        <v>38</v>
      </c>
      <c r="V29" s="65" t="s">
        <v>38</v>
      </c>
    </row>
    <row r="30" spans="1:42" x14ac:dyDescent="0.35">
      <c r="A30" s="63" t="s">
        <v>38</v>
      </c>
      <c r="B30" s="63" t="s">
        <v>38</v>
      </c>
      <c r="C30" s="66" t="s">
        <v>39</v>
      </c>
      <c r="D30" s="67" t="s">
        <v>38</v>
      </c>
      <c r="E30" s="66" t="s">
        <v>40</v>
      </c>
      <c r="F30" s="67" t="s">
        <v>38</v>
      </c>
      <c r="G30" s="66" t="s">
        <v>41</v>
      </c>
      <c r="H30" s="67" t="s">
        <v>38</v>
      </c>
      <c r="I30" s="66" t="s">
        <v>42</v>
      </c>
      <c r="J30" s="67" t="s">
        <v>38</v>
      </c>
      <c r="K30" s="66" t="s">
        <v>43</v>
      </c>
      <c r="L30" s="67" t="s">
        <v>38</v>
      </c>
      <c r="M30" s="66" t="s">
        <v>44</v>
      </c>
      <c r="N30" s="67" t="s">
        <v>38</v>
      </c>
      <c r="O30" s="66" t="s">
        <v>45</v>
      </c>
      <c r="P30" s="67" t="s">
        <v>38</v>
      </c>
      <c r="Q30" s="66" t="s">
        <v>46</v>
      </c>
      <c r="R30" s="67" t="s">
        <v>38</v>
      </c>
      <c r="S30" s="66" t="s">
        <v>47</v>
      </c>
      <c r="T30" s="67" t="s">
        <v>38</v>
      </c>
      <c r="U30" s="66" t="s">
        <v>48</v>
      </c>
      <c r="V30" s="68" t="s">
        <v>38</v>
      </c>
    </row>
    <row r="31" spans="1:42" x14ac:dyDescent="0.35">
      <c r="A31" s="2" t="s">
        <v>49</v>
      </c>
      <c r="B31" s="1" t="s">
        <v>50</v>
      </c>
      <c r="C31" s="5" t="s">
        <v>32</v>
      </c>
      <c r="D31" s="1" t="s">
        <v>33</v>
      </c>
      <c r="E31" s="5" t="s">
        <v>32</v>
      </c>
      <c r="F31" s="1" t="s">
        <v>33</v>
      </c>
      <c r="G31" s="5" t="s">
        <v>32</v>
      </c>
      <c r="H31" s="1" t="s">
        <v>33</v>
      </c>
      <c r="I31" s="5" t="s">
        <v>32</v>
      </c>
      <c r="J31" s="1" t="s">
        <v>33</v>
      </c>
      <c r="K31" s="5" t="s">
        <v>32</v>
      </c>
      <c r="L31" s="1" t="s">
        <v>33</v>
      </c>
      <c r="M31" s="5" t="s">
        <v>32</v>
      </c>
      <c r="N31" s="1" t="s">
        <v>33</v>
      </c>
      <c r="O31" s="5" t="s">
        <v>32</v>
      </c>
      <c r="P31" s="1" t="s">
        <v>33</v>
      </c>
      <c r="Q31" s="5" t="s">
        <v>32</v>
      </c>
      <c r="R31" s="1" t="s">
        <v>33</v>
      </c>
      <c r="S31" s="5" t="s">
        <v>32</v>
      </c>
      <c r="T31" s="1" t="s">
        <v>33</v>
      </c>
      <c r="U31" s="5" t="s">
        <v>32</v>
      </c>
      <c r="V31" s="12" t="s">
        <v>33</v>
      </c>
    </row>
    <row r="32" spans="1:42" x14ac:dyDescent="0.35">
      <c r="A32" s="16" t="s">
        <v>51</v>
      </c>
      <c r="B32" s="16" t="s">
        <v>52</v>
      </c>
      <c r="C32" s="17">
        <v>4233</v>
      </c>
      <c r="D32" s="18">
        <v>0.180596441827723</v>
      </c>
      <c r="E32" s="17">
        <v>4260</v>
      </c>
      <c r="F32" s="18">
        <v>0.18313128707763701</v>
      </c>
      <c r="G32" s="17">
        <v>4290</v>
      </c>
      <c r="H32" s="18">
        <v>0.18559377027904</v>
      </c>
      <c r="I32" s="17">
        <v>4296</v>
      </c>
      <c r="J32" s="18">
        <v>0.18506073920909799</v>
      </c>
      <c r="K32" s="17">
        <v>4179</v>
      </c>
      <c r="L32" s="18">
        <v>0.18290441176470601</v>
      </c>
      <c r="M32" s="17">
        <v>4155</v>
      </c>
      <c r="N32" s="18">
        <v>0.18469129217228999</v>
      </c>
      <c r="O32" s="17">
        <v>4188</v>
      </c>
      <c r="P32" s="18">
        <v>0.18788694481830401</v>
      </c>
      <c r="Q32" s="17">
        <v>4137</v>
      </c>
      <c r="R32" s="18">
        <v>0.18877481177275801</v>
      </c>
      <c r="S32" s="17">
        <v>3837</v>
      </c>
      <c r="T32" s="18">
        <v>0.182427613749822</v>
      </c>
      <c r="U32" s="17">
        <v>3783</v>
      </c>
      <c r="V32" s="19">
        <v>0.18304543475105201</v>
      </c>
      <c r="X32" s="11"/>
      <c r="Z32" s="11"/>
      <c r="AB32" s="11"/>
      <c r="AD32" s="11"/>
      <c r="AF32" s="11"/>
      <c r="AH32" s="11"/>
      <c r="AJ32" s="11"/>
      <c r="AL32" s="11"/>
      <c r="AN32" s="11"/>
      <c r="AP32" s="11"/>
    </row>
    <row r="33" spans="1:42" x14ac:dyDescent="0.35">
      <c r="A33" s="1" t="s">
        <v>53</v>
      </c>
      <c r="B33" s="1" t="s">
        <v>54</v>
      </c>
      <c r="C33" s="5">
        <v>24</v>
      </c>
      <c r="D33" s="8">
        <v>0.08</v>
      </c>
      <c r="E33" s="5">
        <v>30</v>
      </c>
      <c r="F33" s="8">
        <v>9.8039215686274495E-2</v>
      </c>
      <c r="G33" s="5">
        <v>30</v>
      </c>
      <c r="H33" s="8">
        <v>9.8039215686274495E-2</v>
      </c>
      <c r="I33" s="5">
        <v>36</v>
      </c>
      <c r="J33" s="8">
        <v>0.12</v>
      </c>
      <c r="K33" s="5">
        <v>39</v>
      </c>
      <c r="L33" s="8">
        <v>0.12745098039215699</v>
      </c>
      <c r="M33" s="5">
        <v>33</v>
      </c>
      <c r="N33" s="8">
        <v>0.114583333333333</v>
      </c>
      <c r="O33" s="5">
        <v>33</v>
      </c>
      <c r="P33" s="8">
        <v>0.119565217391304</v>
      </c>
      <c r="Q33" s="5">
        <v>30</v>
      </c>
      <c r="R33" s="8">
        <v>0.11111111111111099</v>
      </c>
      <c r="S33" s="5">
        <v>33</v>
      </c>
      <c r="T33" s="8">
        <v>0.122222222222222</v>
      </c>
      <c r="U33" s="5">
        <v>36</v>
      </c>
      <c r="V33" s="13">
        <v>0.133333333333333</v>
      </c>
      <c r="X33" s="11"/>
      <c r="Z33" s="11"/>
      <c r="AB33" s="11"/>
      <c r="AD33" s="11"/>
      <c r="AF33" s="11"/>
      <c r="AH33" s="11"/>
      <c r="AJ33" s="11"/>
      <c r="AL33" s="11"/>
      <c r="AN33" s="11"/>
      <c r="AP33" s="11"/>
    </row>
    <row r="34" spans="1:42" x14ac:dyDescent="0.35">
      <c r="A34" s="1" t="s">
        <v>55</v>
      </c>
      <c r="B34" s="1" t="s">
        <v>56</v>
      </c>
      <c r="C34" s="5">
        <v>951</v>
      </c>
      <c r="D34" s="8">
        <v>7.6459237819585094E-2</v>
      </c>
      <c r="E34" s="5">
        <v>969</v>
      </c>
      <c r="F34" s="8">
        <v>7.8953801026643899E-2</v>
      </c>
      <c r="G34" s="5">
        <v>963</v>
      </c>
      <c r="H34" s="8">
        <v>7.9044570302881104E-2</v>
      </c>
      <c r="I34" s="5">
        <v>963</v>
      </c>
      <c r="J34" s="8">
        <v>7.88504053058217E-2</v>
      </c>
      <c r="K34" s="5">
        <v>960</v>
      </c>
      <c r="L34" s="8">
        <v>7.8182262399218203E-2</v>
      </c>
      <c r="M34" s="5">
        <v>945</v>
      </c>
      <c r="N34" s="8">
        <v>7.6698319941563203E-2</v>
      </c>
      <c r="O34" s="5">
        <v>978</v>
      </c>
      <c r="P34" s="8">
        <v>7.8724945665298196E-2</v>
      </c>
      <c r="Q34" s="5">
        <v>1020</v>
      </c>
      <c r="R34" s="8">
        <v>8.2324455205811095E-2</v>
      </c>
      <c r="S34" s="5">
        <v>957</v>
      </c>
      <c r="T34" s="8">
        <v>7.7937942829220605E-2</v>
      </c>
      <c r="U34" s="5">
        <v>996</v>
      </c>
      <c r="V34" s="13">
        <v>8.0995364723103203E-2</v>
      </c>
      <c r="X34" s="11"/>
      <c r="Z34" s="11"/>
      <c r="AB34" s="11"/>
      <c r="AD34" s="11"/>
      <c r="AF34" s="11"/>
      <c r="AH34" s="11"/>
      <c r="AJ34" s="11"/>
      <c r="AL34" s="11"/>
      <c r="AN34" s="11"/>
      <c r="AP34" s="11"/>
    </row>
    <row r="35" spans="1:42" x14ac:dyDescent="0.35">
      <c r="A35" s="1" t="s">
        <v>57</v>
      </c>
      <c r="B35" s="1" t="s">
        <v>58</v>
      </c>
      <c r="C35" s="5">
        <v>81</v>
      </c>
      <c r="D35" s="8">
        <v>0.17647058823529399</v>
      </c>
      <c r="E35" s="5">
        <v>96</v>
      </c>
      <c r="F35" s="8">
        <v>0.19753086419753099</v>
      </c>
      <c r="G35" s="5">
        <v>84</v>
      </c>
      <c r="H35" s="8">
        <v>0.17073170731707299</v>
      </c>
      <c r="I35" s="5">
        <v>87</v>
      </c>
      <c r="J35" s="8">
        <v>0.168604651162791</v>
      </c>
      <c r="K35" s="5">
        <v>87</v>
      </c>
      <c r="L35" s="8">
        <v>0.16477272727272699</v>
      </c>
      <c r="M35" s="5">
        <v>87</v>
      </c>
      <c r="N35" s="8">
        <v>0.159340659340659</v>
      </c>
      <c r="O35" s="5">
        <v>93</v>
      </c>
      <c r="P35" s="8">
        <v>0.16939890710382499</v>
      </c>
      <c r="Q35" s="5">
        <v>105</v>
      </c>
      <c r="R35" s="8">
        <v>0.191256830601093</v>
      </c>
      <c r="S35" s="5">
        <v>99</v>
      </c>
      <c r="T35" s="8">
        <v>0.17934782608695701</v>
      </c>
      <c r="U35" s="5">
        <v>99</v>
      </c>
      <c r="V35" s="13">
        <v>0.173684210526316</v>
      </c>
      <c r="X35" s="11"/>
      <c r="Z35" s="11"/>
      <c r="AB35" s="11"/>
      <c r="AD35" s="11"/>
      <c r="AF35" s="11"/>
      <c r="AH35" s="11"/>
      <c r="AJ35" s="11"/>
      <c r="AL35" s="11"/>
      <c r="AN35" s="11"/>
      <c r="AP35" s="11"/>
    </row>
    <row r="36" spans="1:42" x14ac:dyDescent="0.35">
      <c r="A36" s="1" t="s">
        <v>59</v>
      </c>
      <c r="B36" s="1" t="s">
        <v>60</v>
      </c>
      <c r="C36" s="5">
        <v>3090</v>
      </c>
      <c r="D36" s="8">
        <v>0.15858352578906901</v>
      </c>
      <c r="E36" s="5">
        <v>3183</v>
      </c>
      <c r="F36" s="8">
        <v>0.16053865940384299</v>
      </c>
      <c r="G36" s="5">
        <v>3309</v>
      </c>
      <c r="H36" s="8">
        <v>0.16168279097039001</v>
      </c>
      <c r="I36" s="5">
        <v>3486</v>
      </c>
      <c r="J36" s="8">
        <v>0.161232135423893</v>
      </c>
      <c r="K36" s="5">
        <v>3708</v>
      </c>
      <c r="L36" s="8">
        <v>0.163708609271523</v>
      </c>
      <c r="M36" s="5">
        <v>3981</v>
      </c>
      <c r="N36" s="8">
        <v>0.164497334820875</v>
      </c>
      <c r="O36" s="5">
        <v>4317</v>
      </c>
      <c r="P36" s="8">
        <v>0.16951348804335001</v>
      </c>
      <c r="Q36" s="5">
        <v>4518</v>
      </c>
      <c r="R36" s="8">
        <v>0.170728942296792</v>
      </c>
      <c r="S36" s="5">
        <v>4533</v>
      </c>
      <c r="T36" s="8">
        <v>0.16911024062674901</v>
      </c>
      <c r="U36" s="5">
        <v>4713</v>
      </c>
      <c r="V36" s="13">
        <v>0.165839755093423</v>
      </c>
      <c r="X36" s="11"/>
      <c r="Z36" s="11"/>
      <c r="AB36" s="11"/>
      <c r="AD36" s="11"/>
      <c r="AF36" s="11"/>
      <c r="AH36" s="11"/>
      <c r="AJ36" s="11"/>
      <c r="AL36" s="11"/>
      <c r="AN36" s="11"/>
      <c r="AP36" s="11"/>
    </row>
    <row r="37" spans="1:42" x14ac:dyDescent="0.35">
      <c r="A37" s="1" t="s">
        <v>61</v>
      </c>
      <c r="B37" s="1" t="s">
        <v>62</v>
      </c>
      <c r="C37" s="5">
        <v>543</v>
      </c>
      <c r="D37" s="8">
        <v>5.9461235216820001E-2</v>
      </c>
      <c r="E37" s="5">
        <v>525</v>
      </c>
      <c r="F37" s="8">
        <v>5.8236272878535798E-2</v>
      </c>
      <c r="G37" s="5">
        <v>519</v>
      </c>
      <c r="H37" s="8">
        <v>5.7956448911222799E-2</v>
      </c>
      <c r="I37" s="5">
        <v>507</v>
      </c>
      <c r="J37" s="8">
        <v>5.61835106382979E-2</v>
      </c>
      <c r="K37" s="5">
        <v>543</v>
      </c>
      <c r="L37" s="8">
        <v>5.9874297055904697E-2</v>
      </c>
      <c r="M37" s="5">
        <v>528</v>
      </c>
      <c r="N37" s="8">
        <v>5.8336095459065297E-2</v>
      </c>
      <c r="O37" s="5">
        <v>495</v>
      </c>
      <c r="P37" s="8">
        <v>5.4671968190854903E-2</v>
      </c>
      <c r="Q37" s="5">
        <v>480</v>
      </c>
      <c r="R37" s="8">
        <v>5.4127198917456001E-2</v>
      </c>
      <c r="S37" s="5">
        <v>438</v>
      </c>
      <c r="T37" s="8">
        <v>5.0240880935994499E-2</v>
      </c>
      <c r="U37" s="5">
        <v>450</v>
      </c>
      <c r="V37" s="13">
        <v>5.1724137931034503E-2</v>
      </c>
      <c r="X37" s="11"/>
      <c r="Z37" s="11"/>
      <c r="AB37" s="11"/>
      <c r="AD37" s="11"/>
      <c r="AF37" s="11"/>
      <c r="AH37" s="11"/>
      <c r="AJ37" s="11"/>
      <c r="AL37" s="11"/>
      <c r="AN37" s="11"/>
      <c r="AP37" s="11"/>
    </row>
    <row r="38" spans="1:42" x14ac:dyDescent="0.35">
      <c r="A38" s="1" t="s">
        <v>63</v>
      </c>
      <c r="B38" s="1" t="s">
        <v>64</v>
      </c>
      <c r="C38" s="5">
        <v>1041</v>
      </c>
      <c r="D38" s="8">
        <v>6.5844402277039804E-2</v>
      </c>
      <c r="E38" s="5">
        <v>1050</v>
      </c>
      <c r="F38" s="8">
        <v>6.6375877109804707E-2</v>
      </c>
      <c r="G38" s="5">
        <v>1056</v>
      </c>
      <c r="H38" s="8">
        <v>6.6302505179883203E-2</v>
      </c>
      <c r="I38" s="5">
        <v>1083</v>
      </c>
      <c r="J38" s="8">
        <v>6.7325624766878006E-2</v>
      </c>
      <c r="K38" s="5">
        <v>1077</v>
      </c>
      <c r="L38" s="8">
        <v>6.6567773039124797E-2</v>
      </c>
      <c r="M38" s="5">
        <v>1068</v>
      </c>
      <c r="N38" s="8">
        <v>6.5309117593102206E-2</v>
      </c>
      <c r="O38" s="5">
        <v>1089</v>
      </c>
      <c r="P38" s="8">
        <v>6.6337719298245598E-2</v>
      </c>
      <c r="Q38" s="5">
        <v>1098</v>
      </c>
      <c r="R38" s="8">
        <v>6.7865751900611906E-2</v>
      </c>
      <c r="S38" s="5">
        <v>1101</v>
      </c>
      <c r="T38" s="8">
        <v>6.9507575757575796E-2</v>
      </c>
      <c r="U38" s="5">
        <v>1056</v>
      </c>
      <c r="V38" s="13">
        <v>6.5818997756170505E-2</v>
      </c>
      <c r="X38" s="11"/>
      <c r="Z38" s="11"/>
      <c r="AB38" s="11"/>
      <c r="AD38" s="11"/>
      <c r="AF38" s="11"/>
      <c r="AH38" s="11"/>
      <c r="AJ38" s="11"/>
      <c r="AL38" s="11"/>
      <c r="AN38" s="11"/>
      <c r="AP38" s="11"/>
    </row>
    <row r="39" spans="1:42" x14ac:dyDescent="0.35">
      <c r="A39" s="1" t="s">
        <v>65</v>
      </c>
      <c r="B39" s="1" t="s">
        <v>66</v>
      </c>
      <c r="C39" s="5">
        <v>1305</v>
      </c>
      <c r="D39" s="8">
        <v>9.6345514950166106E-2</v>
      </c>
      <c r="E39" s="5">
        <v>1284</v>
      </c>
      <c r="F39" s="8">
        <v>9.3104198390254495E-2</v>
      </c>
      <c r="G39" s="5">
        <v>1284</v>
      </c>
      <c r="H39" s="8">
        <v>9.0870488322717602E-2</v>
      </c>
      <c r="I39" s="5">
        <v>1311</v>
      </c>
      <c r="J39" s="8">
        <v>9.0177465951299995E-2</v>
      </c>
      <c r="K39" s="5">
        <v>1329</v>
      </c>
      <c r="L39" s="8">
        <v>8.8741987179487197E-2</v>
      </c>
      <c r="M39" s="5">
        <v>1356</v>
      </c>
      <c r="N39" s="8">
        <v>8.6243083381034202E-2</v>
      </c>
      <c r="O39" s="5">
        <v>1356</v>
      </c>
      <c r="P39" s="8">
        <v>8.3827893175074206E-2</v>
      </c>
      <c r="Q39" s="5">
        <v>1341</v>
      </c>
      <c r="R39" s="8">
        <v>8.1524712748495307E-2</v>
      </c>
      <c r="S39" s="5">
        <v>1356</v>
      </c>
      <c r="T39" s="8">
        <v>8.2286546513744799E-2</v>
      </c>
      <c r="U39" s="5">
        <v>1326</v>
      </c>
      <c r="V39" s="13">
        <v>8.0319825549700199E-2</v>
      </c>
      <c r="X39" s="11"/>
      <c r="Z39" s="11"/>
      <c r="AB39" s="11"/>
      <c r="AD39" s="11"/>
      <c r="AF39" s="11"/>
      <c r="AH39" s="11"/>
      <c r="AJ39" s="11"/>
      <c r="AL39" s="11"/>
      <c r="AN39" s="11"/>
      <c r="AP39" s="11"/>
    </row>
    <row r="40" spans="1:42" x14ac:dyDescent="0.35">
      <c r="A40" s="1" t="s">
        <v>67</v>
      </c>
      <c r="B40" s="1" t="s">
        <v>68</v>
      </c>
      <c r="C40" s="5">
        <v>987</v>
      </c>
      <c r="D40" s="8">
        <v>0.18206972883231901</v>
      </c>
      <c r="E40" s="5">
        <v>981</v>
      </c>
      <c r="F40" s="8">
        <v>0.183811129848229</v>
      </c>
      <c r="G40" s="5">
        <v>975</v>
      </c>
      <c r="H40" s="8">
        <v>0.18146286990508101</v>
      </c>
      <c r="I40" s="5">
        <v>1029</v>
      </c>
      <c r="J40" s="8">
        <v>0.18918918918918901</v>
      </c>
      <c r="K40" s="5">
        <v>969</v>
      </c>
      <c r="L40" s="8">
        <v>0.174594594594595</v>
      </c>
      <c r="M40" s="5">
        <v>936</v>
      </c>
      <c r="N40" s="8">
        <v>0.16481774960380299</v>
      </c>
      <c r="O40" s="5">
        <v>1017</v>
      </c>
      <c r="P40" s="8">
        <v>0.174203494347379</v>
      </c>
      <c r="Q40" s="5">
        <v>1002</v>
      </c>
      <c r="R40" s="8">
        <v>0.17032126466088701</v>
      </c>
      <c r="S40" s="5">
        <v>963</v>
      </c>
      <c r="T40" s="8">
        <v>0.16327568667344899</v>
      </c>
      <c r="U40" s="5">
        <v>942</v>
      </c>
      <c r="V40" s="13">
        <v>0.15914850481500301</v>
      </c>
      <c r="X40" s="11"/>
      <c r="Z40" s="11"/>
      <c r="AB40" s="11"/>
      <c r="AD40" s="11"/>
      <c r="AF40" s="11"/>
      <c r="AH40" s="11"/>
      <c r="AJ40" s="11"/>
      <c r="AL40" s="11"/>
      <c r="AN40" s="11"/>
      <c r="AP40" s="11"/>
    </row>
    <row r="41" spans="1:42" x14ac:dyDescent="0.35">
      <c r="A41" s="1" t="s">
        <v>69</v>
      </c>
      <c r="B41" s="1" t="s">
        <v>70</v>
      </c>
      <c r="C41" s="5">
        <v>87</v>
      </c>
      <c r="D41" s="8">
        <v>6.4017660044150104E-2</v>
      </c>
      <c r="E41" s="5">
        <v>87</v>
      </c>
      <c r="F41" s="8">
        <v>6.4587973273942098E-2</v>
      </c>
      <c r="G41" s="5">
        <v>108</v>
      </c>
      <c r="H41" s="8">
        <v>0.08</v>
      </c>
      <c r="I41" s="5">
        <v>111</v>
      </c>
      <c r="J41" s="8">
        <v>8.3333333333333301E-2</v>
      </c>
      <c r="K41" s="5">
        <v>99</v>
      </c>
      <c r="L41" s="8">
        <v>7.2052401746724906E-2</v>
      </c>
      <c r="M41" s="5">
        <v>96</v>
      </c>
      <c r="N41" s="8">
        <v>6.6666666666666693E-2</v>
      </c>
      <c r="O41" s="5">
        <v>90</v>
      </c>
      <c r="P41" s="8">
        <v>6.2111801242236003E-2</v>
      </c>
      <c r="Q41" s="5">
        <v>99</v>
      </c>
      <c r="R41" s="8">
        <v>6.7346938775510207E-2</v>
      </c>
      <c r="S41" s="5">
        <v>90</v>
      </c>
      <c r="T41" s="8">
        <v>6.3829787234042507E-2</v>
      </c>
      <c r="U41" s="5">
        <v>99</v>
      </c>
      <c r="V41" s="13">
        <v>6.7209775967413399E-2</v>
      </c>
      <c r="X41" s="11"/>
      <c r="Z41" s="11"/>
      <c r="AB41" s="11"/>
      <c r="AD41" s="11"/>
      <c r="AF41" s="11"/>
      <c r="AH41" s="11"/>
      <c r="AJ41" s="11"/>
      <c r="AL41" s="11"/>
      <c r="AN41" s="11"/>
      <c r="AP41" s="11"/>
    </row>
    <row r="42" spans="1:42" x14ac:dyDescent="0.35">
      <c r="A42" s="1" t="s">
        <v>71</v>
      </c>
      <c r="B42" s="1" t="s">
        <v>72</v>
      </c>
      <c r="C42" s="5">
        <v>165</v>
      </c>
      <c r="D42" s="8">
        <v>6.2006764374295399E-2</v>
      </c>
      <c r="E42" s="5">
        <v>162</v>
      </c>
      <c r="F42" s="8">
        <v>6.0066740823136802E-2</v>
      </c>
      <c r="G42" s="5">
        <v>168</v>
      </c>
      <c r="H42" s="8">
        <v>6.2084257206208401E-2</v>
      </c>
      <c r="I42" s="5">
        <v>153</v>
      </c>
      <c r="J42" s="8">
        <v>5.58598028477547E-2</v>
      </c>
      <c r="K42" s="5">
        <v>165</v>
      </c>
      <c r="L42" s="8">
        <v>6.02409638554217E-2</v>
      </c>
      <c r="M42" s="5">
        <v>171</v>
      </c>
      <c r="N42" s="8">
        <v>6.1555075593952499E-2</v>
      </c>
      <c r="O42" s="5">
        <v>162</v>
      </c>
      <c r="P42" s="8">
        <v>5.9210526315789498E-2</v>
      </c>
      <c r="Q42" s="5">
        <v>168</v>
      </c>
      <c r="R42" s="8">
        <v>6.1336254107338402E-2</v>
      </c>
      <c r="S42" s="5">
        <v>168</v>
      </c>
      <c r="T42" s="8">
        <v>6.2639821029082804E-2</v>
      </c>
      <c r="U42" s="5">
        <v>159</v>
      </c>
      <c r="V42" s="13">
        <v>5.7297297297297302E-2</v>
      </c>
      <c r="X42" s="11"/>
      <c r="Z42" s="11"/>
      <c r="AB42" s="11"/>
      <c r="AD42" s="11"/>
      <c r="AF42" s="11"/>
      <c r="AH42" s="11"/>
      <c r="AJ42" s="11"/>
      <c r="AL42" s="11"/>
      <c r="AN42" s="11"/>
      <c r="AP42" s="11"/>
    </row>
    <row r="43" spans="1:42" x14ac:dyDescent="0.35">
      <c r="A43" s="1" t="s">
        <v>73</v>
      </c>
      <c r="B43" s="1" t="s">
        <v>74</v>
      </c>
      <c r="C43" s="5">
        <v>528</v>
      </c>
      <c r="D43" s="8">
        <v>9.6227446692181501E-2</v>
      </c>
      <c r="E43" s="5">
        <v>567</v>
      </c>
      <c r="F43" s="8">
        <v>0.10085378868729999</v>
      </c>
      <c r="G43" s="5">
        <v>624</v>
      </c>
      <c r="H43" s="8">
        <v>0.10683102208525901</v>
      </c>
      <c r="I43" s="5">
        <v>642</v>
      </c>
      <c r="J43" s="8">
        <v>0.105418719211823</v>
      </c>
      <c r="K43" s="5">
        <v>618</v>
      </c>
      <c r="L43" s="8">
        <v>9.9038461538461506E-2</v>
      </c>
      <c r="M43" s="5">
        <v>654</v>
      </c>
      <c r="N43" s="8">
        <v>0.10009182736455501</v>
      </c>
      <c r="O43" s="5">
        <v>681</v>
      </c>
      <c r="P43" s="8">
        <v>0.100442477876106</v>
      </c>
      <c r="Q43" s="5">
        <v>696</v>
      </c>
      <c r="R43" s="8">
        <v>0.102928127772848</v>
      </c>
      <c r="S43" s="5">
        <v>630</v>
      </c>
      <c r="T43" s="8">
        <v>9.5238095238095205E-2</v>
      </c>
      <c r="U43" s="5">
        <v>645</v>
      </c>
      <c r="V43" s="13">
        <v>9.49646643109541E-2</v>
      </c>
      <c r="X43" s="11"/>
      <c r="Z43" s="11"/>
      <c r="AB43" s="11"/>
      <c r="AD43" s="11"/>
      <c r="AF43" s="11"/>
      <c r="AH43" s="11"/>
      <c r="AJ43" s="11"/>
      <c r="AL43" s="11"/>
      <c r="AN43" s="11"/>
      <c r="AP43" s="11"/>
    </row>
    <row r="44" spans="1:42" x14ac:dyDescent="0.35">
      <c r="A44" s="1" t="s">
        <v>75</v>
      </c>
      <c r="B44" s="1" t="s">
        <v>76</v>
      </c>
      <c r="C44" s="5">
        <v>996</v>
      </c>
      <c r="D44" s="8">
        <v>6.4428488259266406E-2</v>
      </c>
      <c r="E44" s="5">
        <v>996</v>
      </c>
      <c r="F44" s="8">
        <v>6.4129804906316396E-2</v>
      </c>
      <c r="G44" s="5">
        <v>1017</v>
      </c>
      <c r="H44" s="8">
        <v>6.4228874573702202E-2</v>
      </c>
      <c r="I44" s="5">
        <v>1071</v>
      </c>
      <c r="J44" s="8">
        <v>6.5552699228791797E-2</v>
      </c>
      <c r="K44" s="5">
        <v>1068</v>
      </c>
      <c r="L44" s="8">
        <v>6.3469424139775396E-2</v>
      </c>
      <c r="M44" s="5">
        <v>1143</v>
      </c>
      <c r="N44" s="8">
        <v>6.5939771547248199E-2</v>
      </c>
      <c r="O44" s="5">
        <v>1212</v>
      </c>
      <c r="P44" s="8">
        <v>6.7626380984265197E-2</v>
      </c>
      <c r="Q44" s="5">
        <v>1191</v>
      </c>
      <c r="R44" s="8">
        <v>6.5804740593402994E-2</v>
      </c>
      <c r="S44" s="5">
        <v>1188</v>
      </c>
      <c r="T44" s="8">
        <v>6.5519523494374607E-2</v>
      </c>
      <c r="U44" s="5">
        <v>1311</v>
      </c>
      <c r="V44" s="13">
        <v>7.02572347266881E-2</v>
      </c>
      <c r="X44" s="11"/>
      <c r="Z44" s="11"/>
      <c r="AB44" s="11"/>
      <c r="AD44" s="11"/>
      <c r="AF44" s="11"/>
      <c r="AH44" s="11"/>
      <c r="AJ44" s="11"/>
      <c r="AL44" s="11"/>
      <c r="AN44" s="11"/>
      <c r="AP44" s="11"/>
    </row>
    <row r="45" spans="1:42" x14ac:dyDescent="0.35">
      <c r="A45" s="1" t="s">
        <v>77</v>
      </c>
      <c r="B45" s="1" t="s">
        <v>78</v>
      </c>
      <c r="C45" s="5">
        <v>678</v>
      </c>
      <c r="D45" s="8">
        <v>0.11045943304007801</v>
      </c>
      <c r="E45" s="5">
        <v>699</v>
      </c>
      <c r="F45" s="8">
        <v>0.111536620392532</v>
      </c>
      <c r="G45" s="5">
        <v>687</v>
      </c>
      <c r="H45" s="8">
        <v>0.108376715570279</v>
      </c>
      <c r="I45" s="5">
        <v>720</v>
      </c>
      <c r="J45" s="8">
        <v>0.110803324099723</v>
      </c>
      <c r="K45" s="5">
        <v>747</v>
      </c>
      <c r="L45" s="8">
        <v>0.11081441922563399</v>
      </c>
      <c r="M45" s="5">
        <v>735</v>
      </c>
      <c r="N45" s="8">
        <v>0.104477611940299</v>
      </c>
      <c r="O45" s="5">
        <v>777</v>
      </c>
      <c r="P45" s="8">
        <v>0.105800653594771</v>
      </c>
      <c r="Q45" s="5">
        <v>771</v>
      </c>
      <c r="R45" s="8">
        <v>0.10597938144329901</v>
      </c>
      <c r="S45" s="5">
        <v>816</v>
      </c>
      <c r="T45" s="8">
        <v>0.111065741118824</v>
      </c>
      <c r="U45" s="5">
        <v>831</v>
      </c>
      <c r="V45" s="13">
        <v>0.110755697720912</v>
      </c>
      <c r="X45" s="11"/>
      <c r="Z45" s="11"/>
      <c r="AB45" s="11"/>
      <c r="AD45" s="11"/>
      <c r="AF45" s="11"/>
      <c r="AH45" s="11"/>
      <c r="AJ45" s="11"/>
      <c r="AL45" s="11"/>
      <c r="AN45" s="11"/>
      <c r="AP45" s="11"/>
    </row>
    <row r="46" spans="1:42" x14ac:dyDescent="0.35">
      <c r="A46" s="1" t="s">
        <v>79</v>
      </c>
      <c r="B46" s="1" t="s">
        <v>80</v>
      </c>
      <c r="C46" s="5">
        <v>75</v>
      </c>
      <c r="D46" s="8">
        <v>0.13227513227513199</v>
      </c>
      <c r="E46" s="5">
        <v>81</v>
      </c>
      <c r="F46" s="8">
        <v>0.149171270718232</v>
      </c>
      <c r="G46" s="5">
        <v>75</v>
      </c>
      <c r="H46" s="8">
        <v>0.142045454545455</v>
      </c>
      <c r="I46" s="5">
        <v>75</v>
      </c>
      <c r="J46" s="8">
        <v>0.15151515151515199</v>
      </c>
      <c r="K46" s="5">
        <v>75</v>
      </c>
      <c r="L46" s="8">
        <v>0.14792899408283999</v>
      </c>
      <c r="M46" s="5">
        <v>69</v>
      </c>
      <c r="N46" s="8">
        <v>0.12777777777777799</v>
      </c>
      <c r="O46" s="5">
        <v>72</v>
      </c>
      <c r="P46" s="8">
        <v>0.13559322033898299</v>
      </c>
      <c r="Q46" s="5">
        <v>78</v>
      </c>
      <c r="R46" s="8">
        <v>0.14857142857142899</v>
      </c>
      <c r="S46" s="5">
        <v>72</v>
      </c>
      <c r="T46" s="8">
        <v>0.133333333333333</v>
      </c>
      <c r="U46" s="5">
        <v>72</v>
      </c>
      <c r="V46" s="13">
        <v>0.13114754098360701</v>
      </c>
      <c r="X46" s="11"/>
      <c r="Z46" s="11"/>
      <c r="AB46" s="11"/>
      <c r="AD46" s="11"/>
      <c r="AF46" s="11"/>
      <c r="AH46" s="11"/>
      <c r="AJ46" s="11"/>
      <c r="AL46" s="11"/>
      <c r="AN46" s="11"/>
      <c r="AP46" s="11"/>
    </row>
    <row r="47" spans="1:42" x14ac:dyDescent="0.35">
      <c r="A47" s="1" t="s">
        <v>81</v>
      </c>
      <c r="B47" s="1" t="s">
        <v>82</v>
      </c>
      <c r="C47" s="5">
        <v>138</v>
      </c>
      <c r="D47" s="8">
        <v>7.9037800687285206E-2</v>
      </c>
      <c r="E47" s="5">
        <v>129</v>
      </c>
      <c r="F47" s="8">
        <v>7.2881355932203407E-2</v>
      </c>
      <c r="G47" s="5">
        <v>129</v>
      </c>
      <c r="H47" s="8">
        <v>7.1310116086235498E-2</v>
      </c>
      <c r="I47" s="5">
        <v>141</v>
      </c>
      <c r="J47" s="8">
        <v>7.6298701298701296E-2</v>
      </c>
      <c r="K47" s="5">
        <v>168</v>
      </c>
      <c r="L47" s="8">
        <v>8.5889570552147201E-2</v>
      </c>
      <c r="M47" s="5">
        <v>174</v>
      </c>
      <c r="N47" s="8">
        <v>8.4919472913616401E-2</v>
      </c>
      <c r="O47" s="5">
        <v>162</v>
      </c>
      <c r="P47" s="8">
        <v>7.5524475524475498E-2</v>
      </c>
      <c r="Q47" s="5">
        <v>162</v>
      </c>
      <c r="R47" s="8">
        <v>7.3871409028727797E-2</v>
      </c>
      <c r="S47" s="5">
        <v>174</v>
      </c>
      <c r="T47" s="8">
        <v>7.5916230366492102E-2</v>
      </c>
      <c r="U47" s="5">
        <v>186</v>
      </c>
      <c r="V47" s="13">
        <v>7.7114427860696499E-2</v>
      </c>
      <c r="X47" s="11"/>
      <c r="Z47" s="11"/>
      <c r="AB47" s="11"/>
      <c r="AD47" s="11"/>
      <c r="AF47" s="11"/>
      <c r="AH47" s="11"/>
      <c r="AJ47" s="11"/>
      <c r="AL47" s="11"/>
      <c r="AN47" s="11"/>
      <c r="AP47" s="11"/>
    </row>
    <row r="48" spans="1:42" x14ac:dyDescent="0.35">
      <c r="A48" s="1" t="s">
        <v>83</v>
      </c>
      <c r="B48" s="1" t="s">
        <v>84</v>
      </c>
      <c r="C48" s="5">
        <v>327</v>
      </c>
      <c r="D48" s="8">
        <v>5.28100775193798E-2</v>
      </c>
      <c r="E48" s="5">
        <v>324</v>
      </c>
      <c r="F48" s="8">
        <v>5.2249637155297499E-2</v>
      </c>
      <c r="G48" s="5">
        <v>330</v>
      </c>
      <c r="H48" s="8">
        <v>5.3398058252427202E-2</v>
      </c>
      <c r="I48" s="5">
        <v>345</v>
      </c>
      <c r="J48" s="8">
        <v>5.4761904761904803E-2</v>
      </c>
      <c r="K48" s="5">
        <v>360</v>
      </c>
      <c r="L48" s="8">
        <v>5.5996266915539002E-2</v>
      </c>
      <c r="M48" s="5">
        <v>393</v>
      </c>
      <c r="N48" s="8">
        <v>6.0064190738193503E-2</v>
      </c>
      <c r="O48" s="5">
        <v>366</v>
      </c>
      <c r="P48" s="8">
        <v>5.4635020152261501E-2</v>
      </c>
      <c r="Q48" s="5">
        <v>393</v>
      </c>
      <c r="R48" s="8">
        <v>5.8170515097690903E-2</v>
      </c>
      <c r="S48" s="5">
        <v>396</v>
      </c>
      <c r="T48" s="8">
        <v>5.8536585365853697E-2</v>
      </c>
      <c r="U48" s="5">
        <v>384</v>
      </c>
      <c r="V48" s="13">
        <v>5.5773420479302803E-2</v>
      </c>
      <c r="X48" s="11"/>
      <c r="Z48" s="11"/>
      <c r="AB48" s="11"/>
      <c r="AD48" s="11"/>
      <c r="AF48" s="11"/>
      <c r="AH48" s="11"/>
      <c r="AJ48" s="11"/>
      <c r="AL48" s="11"/>
      <c r="AN48" s="11"/>
      <c r="AP48" s="11"/>
    </row>
    <row r="49" spans="1:42" x14ac:dyDescent="0.35">
      <c r="A49" s="1" t="s">
        <v>85</v>
      </c>
      <c r="B49" s="1" t="s">
        <v>86</v>
      </c>
      <c r="C49" s="5">
        <v>246</v>
      </c>
      <c r="D49" s="8">
        <v>0.136212624584718</v>
      </c>
      <c r="E49" s="5">
        <v>228</v>
      </c>
      <c r="F49" s="8">
        <v>0.12582781456953601</v>
      </c>
      <c r="G49" s="5">
        <v>246</v>
      </c>
      <c r="H49" s="8">
        <v>0.13464696223316899</v>
      </c>
      <c r="I49" s="5">
        <v>249</v>
      </c>
      <c r="J49" s="8">
        <v>0.13387096774193499</v>
      </c>
      <c r="K49" s="5">
        <v>261</v>
      </c>
      <c r="L49" s="8">
        <v>0.13551401869158899</v>
      </c>
      <c r="M49" s="5">
        <v>285</v>
      </c>
      <c r="N49" s="8">
        <v>0.14637904468412899</v>
      </c>
      <c r="O49" s="5">
        <v>294</v>
      </c>
      <c r="P49" s="8">
        <v>0.14939024390243899</v>
      </c>
      <c r="Q49" s="5">
        <v>300</v>
      </c>
      <c r="R49" s="8">
        <v>0.15060240963855401</v>
      </c>
      <c r="S49" s="5">
        <v>279</v>
      </c>
      <c r="T49" s="8">
        <v>0.13636363636363599</v>
      </c>
      <c r="U49" s="5">
        <v>294</v>
      </c>
      <c r="V49" s="13">
        <v>0.14000000000000001</v>
      </c>
      <c r="X49" s="11"/>
      <c r="Z49" s="11"/>
      <c r="AB49" s="11"/>
      <c r="AD49" s="11"/>
      <c r="AF49" s="11"/>
      <c r="AH49" s="11"/>
      <c r="AJ49" s="11"/>
      <c r="AL49" s="11"/>
      <c r="AN49" s="11"/>
      <c r="AP49" s="11"/>
    </row>
    <row r="50" spans="1:42" x14ac:dyDescent="0.35">
      <c r="A50" s="1" t="s">
        <v>87</v>
      </c>
      <c r="B50" s="1" t="s">
        <v>88</v>
      </c>
      <c r="C50" s="5">
        <v>933</v>
      </c>
      <c r="D50" s="8">
        <v>9.8480050664977795E-2</v>
      </c>
      <c r="E50" s="5">
        <v>939</v>
      </c>
      <c r="F50" s="8">
        <v>9.8894154818325405E-2</v>
      </c>
      <c r="G50" s="5">
        <v>936</v>
      </c>
      <c r="H50" s="8">
        <v>9.7744360902255606E-2</v>
      </c>
      <c r="I50" s="5">
        <v>975</v>
      </c>
      <c r="J50" s="8">
        <v>0.100308641975309</v>
      </c>
      <c r="K50" s="5">
        <v>960</v>
      </c>
      <c r="L50" s="8">
        <v>9.7739767868051303E-2</v>
      </c>
      <c r="M50" s="5">
        <v>984</v>
      </c>
      <c r="N50" s="8">
        <v>9.8056801195814697E-2</v>
      </c>
      <c r="O50" s="5">
        <v>1029</v>
      </c>
      <c r="P50" s="8">
        <v>9.9912612875036402E-2</v>
      </c>
      <c r="Q50" s="5">
        <v>1035</v>
      </c>
      <c r="R50" s="8">
        <v>0.10037823683444901</v>
      </c>
      <c r="S50" s="5">
        <v>1035</v>
      </c>
      <c r="T50" s="8">
        <v>0.1</v>
      </c>
      <c r="U50" s="5">
        <v>1092</v>
      </c>
      <c r="V50" s="13">
        <v>0.103497298834234</v>
      </c>
      <c r="X50" s="11"/>
      <c r="Z50" s="11"/>
      <c r="AB50" s="11"/>
      <c r="AD50" s="11"/>
      <c r="AF50" s="11"/>
      <c r="AH50" s="11"/>
      <c r="AJ50" s="11"/>
      <c r="AL50" s="11"/>
      <c r="AN50" s="11"/>
      <c r="AP50" s="11"/>
    </row>
    <row r="51" spans="1:42" x14ac:dyDescent="0.35">
      <c r="A51" s="3" t="s">
        <v>89</v>
      </c>
      <c r="B51" s="3" t="s">
        <v>90</v>
      </c>
      <c r="C51" s="6">
        <v>9</v>
      </c>
      <c r="D51" s="9">
        <v>0.17647058823529399</v>
      </c>
      <c r="E51" s="6">
        <v>12</v>
      </c>
      <c r="F51" s="9">
        <v>0.25</v>
      </c>
      <c r="G51" s="6">
        <v>12</v>
      </c>
      <c r="H51" s="9">
        <v>0.23529411764705899</v>
      </c>
      <c r="I51" s="6">
        <v>6</v>
      </c>
      <c r="J51" s="9">
        <v>0.125</v>
      </c>
      <c r="K51" s="6">
        <v>6</v>
      </c>
      <c r="L51" s="9">
        <v>0.15384615384615399</v>
      </c>
      <c r="M51" s="6">
        <v>9</v>
      </c>
      <c r="N51" s="9">
        <v>0.1875</v>
      </c>
      <c r="O51" s="6">
        <v>9</v>
      </c>
      <c r="P51" s="9">
        <v>0.17647058823529399</v>
      </c>
      <c r="Q51" s="6">
        <v>9</v>
      </c>
      <c r="R51" s="9">
        <v>0.1875</v>
      </c>
      <c r="S51" s="6">
        <v>15</v>
      </c>
      <c r="T51" s="9">
        <v>0.29411764705882398</v>
      </c>
      <c r="U51" s="6">
        <v>12</v>
      </c>
      <c r="V51" s="14">
        <v>0.2</v>
      </c>
      <c r="X51" s="11"/>
      <c r="Z51" s="11"/>
      <c r="AB51" s="11"/>
      <c r="AD51" s="11"/>
      <c r="AF51" s="11"/>
      <c r="AH51" s="11"/>
      <c r="AJ51" s="11"/>
      <c r="AL51" s="11"/>
      <c r="AN51" s="11"/>
      <c r="AP51" s="11"/>
    </row>
    <row r="52" spans="1:42" x14ac:dyDescent="0.35">
      <c r="A52" s="4" t="s">
        <v>91</v>
      </c>
      <c r="B52" s="4" t="s">
        <v>92</v>
      </c>
      <c r="C52" s="7">
        <v>16287</v>
      </c>
      <c r="D52" s="10">
        <v>0.109796545726651</v>
      </c>
      <c r="E52" s="7">
        <v>16470</v>
      </c>
      <c r="F52" s="10">
        <v>0.110580699740166</v>
      </c>
      <c r="G52" s="7">
        <v>16737</v>
      </c>
      <c r="H52" s="10">
        <v>0.11103592397253501</v>
      </c>
      <c r="I52" s="7">
        <v>17169</v>
      </c>
      <c r="J52" s="10">
        <v>0.111518151172081</v>
      </c>
      <c r="K52" s="7">
        <v>17310</v>
      </c>
      <c r="L52" s="10">
        <v>0.110415829458254</v>
      </c>
      <c r="M52" s="7">
        <v>17670</v>
      </c>
      <c r="N52" s="10">
        <v>0.110023536444129</v>
      </c>
      <c r="O52" s="7">
        <v>18216</v>
      </c>
      <c r="P52" s="10">
        <v>0.11137197358767401</v>
      </c>
      <c r="Q52" s="7">
        <v>18432</v>
      </c>
      <c r="R52" s="10">
        <v>0.11187385057994501</v>
      </c>
      <c r="S52" s="7">
        <v>18021</v>
      </c>
      <c r="T52" s="10">
        <v>0.110115119518991</v>
      </c>
      <c r="U52" s="7">
        <v>18327</v>
      </c>
      <c r="V52" s="15">
        <v>0.109822744759645</v>
      </c>
      <c r="X52" s="11"/>
      <c r="Z52" s="11"/>
      <c r="AB52" s="11"/>
      <c r="AD52" s="11"/>
      <c r="AF52" s="11"/>
      <c r="AH52" s="11"/>
      <c r="AJ52" s="11"/>
      <c r="AL52" s="11"/>
      <c r="AN52" s="11"/>
      <c r="AP52" s="11"/>
    </row>
  </sheetData>
  <mergeCells count="26">
    <mergeCell ref="M5:N5"/>
    <mergeCell ref="O5:P5"/>
    <mergeCell ref="Q5:R5"/>
    <mergeCell ref="S5:T5"/>
    <mergeCell ref="U5:V5"/>
    <mergeCell ref="C5:D5"/>
    <mergeCell ref="E5:F5"/>
    <mergeCell ref="G5:H5"/>
    <mergeCell ref="I5:J5"/>
    <mergeCell ref="K5:L5"/>
    <mergeCell ref="A1:L1"/>
    <mergeCell ref="A2:L2"/>
    <mergeCell ref="A4:B5"/>
    <mergeCell ref="C29:V29"/>
    <mergeCell ref="C30:D30"/>
    <mergeCell ref="E30:F30"/>
    <mergeCell ref="G30:H30"/>
    <mergeCell ref="I30:J30"/>
    <mergeCell ref="K30:L30"/>
    <mergeCell ref="M30:N30"/>
    <mergeCell ref="O30:P30"/>
    <mergeCell ref="Q30:R30"/>
    <mergeCell ref="S30:T30"/>
    <mergeCell ref="U30:V30"/>
    <mergeCell ref="A29:B30"/>
    <mergeCell ref="C4:V4"/>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48"/>
  <sheetViews>
    <sheetView zoomScale="90" workbookViewId="0">
      <selection sqref="A1:L1"/>
    </sheetView>
  </sheetViews>
  <sheetFormatPr defaultColWidth="11.453125" defaultRowHeight="14.5" x14ac:dyDescent="0.35"/>
  <cols>
    <col min="1" max="1" width="31" customWidth="1"/>
    <col min="2" max="2" width="5.7265625" customWidth="1"/>
    <col min="3" max="3" width="8.26953125"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bestFit="1" customWidth="1"/>
    <col min="10" max="10" width="10.54296875" bestFit="1" customWidth="1"/>
    <col min="11" max="11" width="8.26953125" bestFit="1"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customWidth="1"/>
    <col min="18" max="18" width="10.54296875" bestFit="1" customWidth="1"/>
    <col min="19" max="19" width="8.26953125" bestFit="1" customWidth="1"/>
    <col min="20" max="20" width="10.54296875" bestFit="1" customWidth="1"/>
    <col min="21" max="21" width="8.26953125" bestFit="1" customWidth="1"/>
    <col min="22" max="22" width="10.54296875" bestFit="1" customWidth="1"/>
  </cols>
  <sheetData>
    <row r="1" spans="1:42" ht="26" x14ac:dyDescent="0.6">
      <c r="A1" s="49" t="s">
        <v>23</v>
      </c>
      <c r="B1" s="50"/>
      <c r="C1" s="50"/>
      <c r="D1" s="50"/>
      <c r="E1" s="50"/>
      <c r="F1" s="50"/>
      <c r="G1" s="50"/>
      <c r="H1" s="50"/>
      <c r="I1" s="50"/>
      <c r="J1" s="50"/>
      <c r="K1" s="50"/>
      <c r="L1" s="50"/>
    </row>
    <row r="2" spans="1:42" x14ac:dyDescent="0.35">
      <c r="A2" s="51" t="s">
        <v>504</v>
      </c>
      <c r="B2" s="50"/>
      <c r="C2" s="50"/>
      <c r="D2" s="50"/>
      <c r="E2" s="50"/>
      <c r="F2" s="50"/>
      <c r="G2" s="50"/>
      <c r="H2" s="50"/>
      <c r="I2" s="50"/>
      <c r="J2" s="50"/>
      <c r="K2" s="50"/>
      <c r="L2" s="50"/>
    </row>
    <row r="4" spans="1:42" x14ac:dyDescent="0.35">
      <c r="A4" s="61" t="s">
        <v>503</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5" t="s">
        <v>38</v>
      </c>
    </row>
    <row r="5" spans="1:42" x14ac:dyDescent="0.35">
      <c r="A5" s="63" t="s">
        <v>38</v>
      </c>
      <c r="B5" s="63" t="s">
        <v>38</v>
      </c>
      <c r="C5" s="66" t="s">
        <v>39</v>
      </c>
      <c r="D5" s="67" t="s">
        <v>38</v>
      </c>
      <c r="E5" s="66" t="s">
        <v>40</v>
      </c>
      <c r="F5" s="67" t="s">
        <v>38</v>
      </c>
      <c r="G5" s="66" t="s">
        <v>41</v>
      </c>
      <c r="H5" s="67" t="s">
        <v>38</v>
      </c>
      <c r="I5" s="66" t="s">
        <v>42</v>
      </c>
      <c r="J5" s="67" t="s">
        <v>38</v>
      </c>
      <c r="K5" s="66" t="s">
        <v>43</v>
      </c>
      <c r="L5" s="67" t="s">
        <v>38</v>
      </c>
      <c r="M5" s="66" t="s">
        <v>44</v>
      </c>
      <c r="N5" s="67" t="s">
        <v>38</v>
      </c>
      <c r="O5" s="66" t="s">
        <v>45</v>
      </c>
      <c r="P5" s="67" t="s">
        <v>38</v>
      </c>
      <c r="Q5" s="66" t="s">
        <v>46</v>
      </c>
      <c r="R5" s="67" t="s">
        <v>38</v>
      </c>
      <c r="S5" s="66" t="s">
        <v>47</v>
      </c>
      <c r="T5" s="67" t="s">
        <v>38</v>
      </c>
      <c r="U5" s="66" t="s">
        <v>48</v>
      </c>
      <c r="V5" s="68" t="s">
        <v>38</v>
      </c>
    </row>
    <row r="6" spans="1:42" x14ac:dyDescent="0.35">
      <c r="A6" s="2" t="s">
        <v>16</v>
      </c>
      <c r="B6" s="1" t="s">
        <v>50</v>
      </c>
      <c r="C6" s="5" t="s">
        <v>32</v>
      </c>
      <c r="D6" s="1" t="s">
        <v>33</v>
      </c>
      <c r="E6" s="5" t="s">
        <v>32</v>
      </c>
      <c r="F6" s="1" t="s">
        <v>33</v>
      </c>
      <c r="G6" s="5" t="s">
        <v>32</v>
      </c>
      <c r="H6" s="1" t="s">
        <v>33</v>
      </c>
      <c r="I6" s="5" t="s">
        <v>32</v>
      </c>
      <c r="J6" s="1" t="s">
        <v>33</v>
      </c>
      <c r="K6" s="5" t="s">
        <v>32</v>
      </c>
      <c r="L6" s="1" t="s">
        <v>33</v>
      </c>
      <c r="M6" s="5" t="s">
        <v>32</v>
      </c>
      <c r="N6" s="1" t="s">
        <v>33</v>
      </c>
      <c r="O6" s="5" t="s">
        <v>32</v>
      </c>
      <c r="P6" s="1" t="s">
        <v>33</v>
      </c>
      <c r="Q6" s="5" t="s">
        <v>32</v>
      </c>
      <c r="R6" s="1" t="s">
        <v>33</v>
      </c>
      <c r="S6" s="5" t="s">
        <v>32</v>
      </c>
      <c r="T6" s="1" t="s">
        <v>33</v>
      </c>
      <c r="U6" s="5" t="s">
        <v>32</v>
      </c>
      <c r="V6" s="12" t="s">
        <v>33</v>
      </c>
    </row>
    <row r="7" spans="1:42" x14ac:dyDescent="0.35">
      <c r="A7" s="16" t="s">
        <v>94</v>
      </c>
      <c r="B7" s="16" t="s">
        <v>95</v>
      </c>
      <c r="C7" s="17">
        <v>1728</v>
      </c>
      <c r="D7" s="18">
        <v>0.19903248099516199</v>
      </c>
      <c r="E7" s="17">
        <v>1701</v>
      </c>
      <c r="F7" s="18">
        <v>0.199157007376185</v>
      </c>
      <c r="G7" s="17">
        <v>1701</v>
      </c>
      <c r="H7" s="18">
        <v>0.20242770439128899</v>
      </c>
      <c r="I7" s="17">
        <v>1692</v>
      </c>
      <c r="J7" s="18">
        <v>0.20509090909090899</v>
      </c>
      <c r="K7" s="17">
        <v>1707</v>
      </c>
      <c r="L7" s="18">
        <v>0.20842490842490799</v>
      </c>
      <c r="M7" s="17">
        <v>1770</v>
      </c>
      <c r="N7" s="18">
        <v>0.21154535675869501</v>
      </c>
      <c r="O7" s="17">
        <v>1725</v>
      </c>
      <c r="P7" s="18">
        <v>0.21296296296296299</v>
      </c>
      <c r="Q7" s="17">
        <v>1890</v>
      </c>
      <c r="R7" s="18">
        <v>0.22190912293060899</v>
      </c>
      <c r="S7" s="17">
        <v>1854</v>
      </c>
      <c r="T7" s="18">
        <v>0.22103004291845499</v>
      </c>
      <c r="U7" s="17">
        <v>1773</v>
      </c>
      <c r="V7" s="19">
        <v>0.21436343852013101</v>
      </c>
      <c r="X7" s="11"/>
      <c r="Z7" s="11"/>
      <c r="AB7" s="11"/>
      <c r="AD7" s="11"/>
      <c r="AF7" s="11"/>
      <c r="AH7" s="11"/>
      <c r="AJ7" s="11"/>
      <c r="AL7" s="11"/>
      <c r="AN7" s="11"/>
      <c r="AP7" s="11"/>
    </row>
    <row r="8" spans="1:42" x14ac:dyDescent="0.35">
      <c r="A8" s="1" t="s">
        <v>96</v>
      </c>
      <c r="B8" s="1" t="s">
        <v>97</v>
      </c>
      <c r="C8" s="5">
        <v>4305</v>
      </c>
      <c r="D8" s="8">
        <v>7.9580745341614897E-2</v>
      </c>
      <c r="E8" s="5">
        <v>4323</v>
      </c>
      <c r="F8" s="8">
        <v>7.9591273128969894E-2</v>
      </c>
      <c r="G8" s="5">
        <v>4464</v>
      </c>
      <c r="H8" s="8">
        <v>8.1103177631220394E-2</v>
      </c>
      <c r="I8" s="5">
        <v>4422</v>
      </c>
      <c r="J8" s="8">
        <v>8.0126114372689697E-2</v>
      </c>
      <c r="K8" s="5">
        <v>4542</v>
      </c>
      <c r="L8" s="8">
        <v>8.0173692014403705E-2</v>
      </c>
      <c r="M8" s="5">
        <v>4719</v>
      </c>
      <c r="N8" s="8">
        <v>8.0903152805636994E-2</v>
      </c>
      <c r="O8" s="5">
        <v>4566</v>
      </c>
      <c r="P8" s="8">
        <v>0.08</v>
      </c>
      <c r="Q8" s="5">
        <v>4956</v>
      </c>
      <c r="R8" s="8">
        <v>8.19729072594651E-2</v>
      </c>
      <c r="S8" s="5">
        <v>5022</v>
      </c>
      <c r="T8" s="8">
        <v>8.2658502863914698E-2</v>
      </c>
      <c r="U8" s="5">
        <v>4827</v>
      </c>
      <c r="V8" s="13">
        <v>8.1242110578136795E-2</v>
      </c>
      <c r="X8" s="11"/>
      <c r="Z8" s="11"/>
      <c r="AB8" s="11"/>
      <c r="AD8" s="11"/>
      <c r="AF8" s="11"/>
      <c r="AH8" s="11"/>
      <c r="AJ8" s="11"/>
      <c r="AL8" s="11"/>
      <c r="AN8" s="11"/>
      <c r="AP8" s="11"/>
    </row>
    <row r="9" spans="1:42" x14ac:dyDescent="0.35">
      <c r="A9" s="1" t="s">
        <v>98</v>
      </c>
      <c r="B9" s="1" t="s">
        <v>99</v>
      </c>
      <c r="C9" s="5">
        <v>2655</v>
      </c>
      <c r="D9" s="8">
        <v>0.12742980561555101</v>
      </c>
      <c r="E9" s="5">
        <v>2664</v>
      </c>
      <c r="F9" s="8">
        <v>0.12963503649635</v>
      </c>
      <c r="G9" s="5">
        <v>2673</v>
      </c>
      <c r="H9" s="8">
        <v>0.12933662360284501</v>
      </c>
      <c r="I9" s="5">
        <v>2661</v>
      </c>
      <c r="J9" s="8">
        <v>0.13007772400645301</v>
      </c>
      <c r="K9" s="5">
        <v>2664</v>
      </c>
      <c r="L9" s="8">
        <v>0.131166912850812</v>
      </c>
      <c r="M9" s="5">
        <v>2769</v>
      </c>
      <c r="N9" s="8">
        <v>0.13204577968526501</v>
      </c>
      <c r="O9" s="5">
        <v>2658</v>
      </c>
      <c r="P9" s="8">
        <v>0.13231780167264001</v>
      </c>
      <c r="Q9" s="5">
        <v>2919</v>
      </c>
      <c r="R9" s="8">
        <v>0.137332392378264</v>
      </c>
      <c r="S9" s="5">
        <v>2961</v>
      </c>
      <c r="T9" s="8">
        <v>0.139014084507042</v>
      </c>
      <c r="U9" s="5">
        <v>2868</v>
      </c>
      <c r="V9" s="13">
        <v>0.136825533132961</v>
      </c>
      <c r="X9" s="11"/>
      <c r="Z9" s="11"/>
      <c r="AB9" s="11"/>
      <c r="AD9" s="11"/>
      <c r="AF9" s="11"/>
      <c r="AH9" s="11"/>
      <c r="AJ9" s="11"/>
      <c r="AL9" s="11"/>
      <c r="AN9" s="11"/>
      <c r="AP9" s="11"/>
    </row>
    <row r="10" spans="1:42" x14ac:dyDescent="0.35">
      <c r="A10" s="1" t="s">
        <v>100</v>
      </c>
      <c r="B10" s="1" t="s">
        <v>101</v>
      </c>
      <c r="C10" s="5">
        <v>1992</v>
      </c>
      <c r="D10" s="8">
        <v>0.15420343706456099</v>
      </c>
      <c r="E10" s="5">
        <v>1983</v>
      </c>
      <c r="F10" s="8">
        <v>0.153899883585565</v>
      </c>
      <c r="G10" s="5">
        <v>1962</v>
      </c>
      <c r="H10" s="8">
        <v>0.15251865671641801</v>
      </c>
      <c r="I10" s="5">
        <v>1983</v>
      </c>
      <c r="J10" s="8">
        <v>0.15480093676814999</v>
      </c>
      <c r="K10" s="5">
        <v>2001</v>
      </c>
      <c r="L10" s="8">
        <v>0.15518845974872</v>
      </c>
      <c r="M10" s="5">
        <v>2109</v>
      </c>
      <c r="N10" s="8">
        <v>0.158226423587666</v>
      </c>
      <c r="O10" s="5">
        <v>2028</v>
      </c>
      <c r="P10" s="8">
        <v>0.15476190476190499</v>
      </c>
      <c r="Q10" s="5">
        <v>2199</v>
      </c>
      <c r="R10" s="8">
        <v>0.15852076124567499</v>
      </c>
      <c r="S10" s="5">
        <v>2214</v>
      </c>
      <c r="T10" s="8">
        <v>0.15994798439531899</v>
      </c>
      <c r="U10" s="5">
        <v>2154</v>
      </c>
      <c r="V10" s="13">
        <v>0.15849889624724101</v>
      </c>
      <c r="X10" s="11"/>
      <c r="Z10" s="11"/>
      <c r="AB10" s="11"/>
      <c r="AD10" s="11"/>
      <c r="AF10" s="11"/>
      <c r="AH10" s="11"/>
      <c r="AJ10" s="11"/>
      <c r="AL10" s="11"/>
      <c r="AN10" s="11"/>
      <c r="AP10" s="11"/>
    </row>
    <row r="11" spans="1:42" x14ac:dyDescent="0.35">
      <c r="A11" s="1" t="s">
        <v>102</v>
      </c>
      <c r="B11" s="1" t="s">
        <v>103</v>
      </c>
      <c r="C11" s="5">
        <v>390</v>
      </c>
      <c r="D11" s="8">
        <v>0.22927689594356301</v>
      </c>
      <c r="E11" s="5">
        <v>396</v>
      </c>
      <c r="F11" s="8">
        <v>0.23487544483985801</v>
      </c>
      <c r="G11" s="5">
        <v>399</v>
      </c>
      <c r="H11" s="8">
        <v>0.24137931034482801</v>
      </c>
      <c r="I11" s="5">
        <v>399</v>
      </c>
      <c r="J11" s="8">
        <v>0.24314442413162701</v>
      </c>
      <c r="K11" s="5">
        <v>390</v>
      </c>
      <c r="L11" s="8">
        <v>0.23765996343692899</v>
      </c>
      <c r="M11" s="5">
        <v>378</v>
      </c>
      <c r="N11" s="8">
        <v>0.233333333333333</v>
      </c>
      <c r="O11" s="5">
        <v>363</v>
      </c>
      <c r="P11" s="8">
        <v>0.23359073359073401</v>
      </c>
      <c r="Q11" s="5">
        <v>414</v>
      </c>
      <c r="R11" s="8">
        <v>0.24954792043399601</v>
      </c>
      <c r="S11" s="5">
        <v>420</v>
      </c>
      <c r="T11" s="8">
        <v>0.25735294117647101</v>
      </c>
      <c r="U11" s="5">
        <v>432</v>
      </c>
      <c r="V11" s="13">
        <v>0.26865671641791</v>
      </c>
      <c r="X11" s="11"/>
      <c r="Z11" s="11"/>
      <c r="AB11" s="11"/>
      <c r="AD11" s="11"/>
      <c r="AF11" s="11"/>
      <c r="AH11" s="11"/>
      <c r="AJ11" s="11"/>
      <c r="AL11" s="11"/>
      <c r="AN11" s="11"/>
      <c r="AP11" s="11"/>
    </row>
    <row r="12" spans="1:42" x14ac:dyDescent="0.35">
      <c r="A12" s="1" t="s">
        <v>104</v>
      </c>
      <c r="B12" s="1" t="s">
        <v>105</v>
      </c>
      <c r="C12" s="5">
        <v>804</v>
      </c>
      <c r="D12" s="8">
        <v>0.12176283507496601</v>
      </c>
      <c r="E12" s="5">
        <v>789</v>
      </c>
      <c r="F12" s="8">
        <v>0.12097516099356</v>
      </c>
      <c r="G12" s="5">
        <v>813</v>
      </c>
      <c r="H12" s="8">
        <v>0.12540490513651101</v>
      </c>
      <c r="I12" s="5">
        <v>804</v>
      </c>
      <c r="J12" s="8">
        <v>0.124246638850255</v>
      </c>
      <c r="K12" s="5">
        <v>786</v>
      </c>
      <c r="L12" s="8">
        <v>0.12152133580705</v>
      </c>
      <c r="M12" s="5">
        <v>801</v>
      </c>
      <c r="N12" s="8">
        <v>0.123382624768946</v>
      </c>
      <c r="O12" s="5">
        <v>795</v>
      </c>
      <c r="P12" s="8">
        <v>0.12505899008966501</v>
      </c>
      <c r="Q12" s="5">
        <v>858</v>
      </c>
      <c r="R12" s="8">
        <v>0.128193635141192</v>
      </c>
      <c r="S12" s="5">
        <v>867</v>
      </c>
      <c r="T12" s="8">
        <v>0.13088768115942001</v>
      </c>
      <c r="U12" s="5">
        <v>831</v>
      </c>
      <c r="V12" s="13">
        <v>0.12712253327214301</v>
      </c>
      <c r="X12" s="11"/>
      <c r="Z12" s="11"/>
      <c r="AB12" s="11"/>
      <c r="AD12" s="11"/>
      <c r="AF12" s="11"/>
      <c r="AH12" s="11"/>
      <c r="AJ12" s="11"/>
      <c r="AL12" s="11"/>
      <c r="AN12" s="11"/>
      <c r="AP12" s="11"/>
    </row>
    <row r="13" spans="1:42" x14ac:dyDescent="0.35">
      <c r="A13" s="1" t="s">
        <v>106</v>
      </c>
      <c r="B13" s="1" t="s">
        <v>107</v>
      </c>
      <c r="C13" s="5">
        <v>615</v>
      </c>
      <c r="D13" s="8">
        <v>0.118087557603687</v>
      </c>
      <c r="E13" s="5">
        <v>597</v>
      </c>
      <c r="F13" s="8">
        <v>0.117890995260664</v>
      </c>
      <c r="G13" s="5">
        <v>621</v>
      </c>
      <c r="H13" s="8">
        <v>0.121764705882353</v>
      </c>
      <c r="I13" s="5">
        <v>636</v>
      </c>
      <c r="J13" s="8">
        <v>0.126491646778043</v>
      </c>
      <c r="K13" s="5">
        <v>615</v>
      </c>
      <c r="L13" s="8">
        <v>0.124468731026108</v>
      </c>
      <c r="M13" s="5">
        <v>612</v>
      </c>
      <c r="N13" s="8">
        <v>0.124390243902439</v>
      </c>
      <c r="O13" s="5">
        <v>612</v>
      </c>
      <c r="P13" s="8">
        <v>0.127420362273579</v>
      </c>
      <c r="Q13" s="5">
        <v>648</v>
      </c>
      <c r="R13" s="8">
        <v>0.12941881366087499</v>
      </c>
      <c r="S13" s="5">
        <v>654</v>
      </c>
      <c r="T13" s="8">
        <v>0.13180169286578</v>
      </c>
      <c r="U13" s="5">
        <v>654</v>
      </c>
      <c r="V13" s="13">
        <v>0.135319677219119</v>
      </c>
      <c r="X13" s="11"/>
      <c r="Z13" s="11"/>
      <c r="AB13" s="11"/>
      <c r="AD13" s="11"/>
      <c r="AF13" s="11"/>
      <c r="AH13" s="11"/>
      <c r="AJ13" s="11"/>
      <c r="AL13" s="11"/>
      <c r="AN13" s="11"/>
      <c r="AP13" s="11"/>
    </row>
    <row r="14" spans="1:42" x14ac:dyDescent="0.35">
      <c r="A14" s="40" t="s">
        <v>494</v>
      </c>
      <c r="B14" s="1" t="s">
        <v>108</v>
      </c>
      <c r="C14" s="5">
        <v>1029</v>
      </c>
      <c r="D14" s="8">
        <v>0.108923467767545</v>
      </c>
      <c r="E14" s="5">
        <v>1038</v>
      </c>
      <c r="F14" s="8">
        <v>0.112850619699935</v>
      </c>
      <c r="G14" s="5">
        <v>1083</v>
      </c>
      <c r="H14" s="8">
        <v>0.117551286225985</v>
      </c>
      <c r="I14" s="5">
        <v>1080</v>
      </c>
      <c r="J14" s="8">
        <v>0.118929633300297</v>
      </c>
      <c r="K14" s="5">
        <v>1047</v>
      </c>
      <c r="L14" s="8">
        <v>0.117468865701784</v>
      </c>
      <c r="M14" s="5">
        <v>1050</v>
      </c>
      <c r="N14" s="8">
        <v>0.11744966442953</v>
      </c>
      <c r="O14" s="5">
        <v>1023</v>
      </c>
      <c r="P14" s="8">
        <v>0.118279569892473</v>
      </c>
      <c r="Q14" s="5">
        <v>1122</v>
      </c>
      <c r="R14" s="8">
        <v>0.124335106382979</v>
      </c>
      <c r="S14" s="5">
        <v>1143</v>
      </c>
      <c r="T14" s="8">
        <v>0.12763819095477399</v>
      </c>
      <c r="U14" s="5">
        <v>1143</v>
      </c>
      <c r="V14" s="13">
        <v>0.12897765741367601</v>
      </c>
      <c r="X14" s="11"/>
      <c r="Z14" s="11"/>
      <c r="AB14" s="11"/>
      <c r="AD14" s="11"/>
      <c r="AF14" s="11"/>
      <c r="AH14" s="11"/>
      <c r="AJ14" s="11"/>
      <c r="AL14" s="11"/>
      <c r="AN14" s="11"/>
      <c r="AP14" s="11"/>
    </row>
    <row r="15" spans="1:42" x14ac:dyDescent="0.35">
      <c r="A15" s="1" t="s">
        <v>109</v>
      </c>
      <c r="B15" s="1" t="s">
        <v>110</v>
      </c>
      <c r="C15" s="5">
        <v>1356</v>
      </c>
      <c r="D15" s="8">
        <v>8.4249767008387696E-2</v>
      </c>
      <c r="E15" s="5">
        <v>1350</v>
      </c>
      <c r="F15" s="8">
        <v>8.4522915101427495E-2</v>
      </c>
      <c r="G15" s="5">
        <v>1386</v>
      </c>
      <c r="H15" s="8">
        <v>8.6923800564440296E-2</v>
      </c>
      <c r="I15" s="5">
        <v>1377</v>
      </c>
      <c r="J15" s="8">
        <v>8.7495234464353797E-2</v>
      </c>
      <c r="K15" s="5">
        <v>1455</v>
      </c>
      <c r="L15" s="8">
        <v>9.2065299924069893E-2</v>
      </c>
      <c r="M15" s="5">
        <v>1479</v>
      </c>
      <c r="N15" s="8">
        <v>9.1755071654569101E-2</v>
      </c>
      <c r="O15" s="5">
        <v>1473</v>
      </c>
      <c r="P15" s="8">
        <v>9.3045290884972501E-2</v>
      </c>
      <c r="Q15" s="5">
        <v>1641</v>
      </c>
      <c r="R15" s="8">
        <v>9.7661131940724899E-2</v>
      </c>
      <c r="S15" s="5">
        <v>1638</v>
      </c>
      <c r="T15" s="8">
        <v>9.8007539041464697E-2</v>
      </c>
      <c r="U15" s="5">
        <v>1647</v>
      </c>
      <c r="V15" s="13">
        <v>9.9909008189263002E-2</v>
      </c>
      <c r="X15" s="11"/>
      <c r="Z15" s="11"/>
      <c r="AB15" s="11"/>
      <c r="AD15" s="11"/>
      <c r="AF15" s="11"/>
      <c r="AH15" s="11"/>
      <c r="AJ15" s="11"/>
      <c r="AL15" s="11"/>
      <c r="AN15" s="11"/>
      <c r="AP15" s="11"/>
    </row>
    <row r="16" spans="1:42" x14ac:dyDescent="0.35">
      <c r="A16" s="1" t="s">
        <v>111</v>
      </c>
      <c r="B16" s="1" t="s">
        <v>112</v>
      </c>
      <c r="C16" s="5">
        <v>135</v>
      </c>
      <c r="D16" s="8">
        <v>8.75486381322957E-2</v>
      </c>
      <c r="E16" s="5">
        <v>138</v>
      </c>
      <c r="F16" s="8">
        <v>9.1089108910891101E-2</v>
      </c>
      <c r="G16" s="5">
        <v>153</v>
      </c>
      <c r="H16" s="8">
        <v>9.9415204678362595E-2</v>
      </c>
      <c r="I16" s="5">
        <v>147</v>
      </c>
      <c r="J16" s="8">
        <v>9.9391480730223095E-2</v>
      </c>
      <c r="K16" s="5">
        <v>147</v>
      </c>
      <c r="L16" s="8">
        <v>0.101239669421488</v>
      </c>
      <c r="M16" s="5">
        <v>144</v>
      </c>
      <c r="N16" s="8">
        <v>0.103225806451613</v>
      </c>
      <c r="O16" s="5">
        <v>138</v>
      </c>
      <c r="P16" s="8">
        <v>0.104783599088838</v>
      </c>
      <c r="Q16" s="5">
        <v>144</v>
      </c>
      <c r="R16" s="8">
        <v>0.10344827586206901</v>
      </c>
      <c r="S16" s="5">
        <v>144</v>
      </c>
      <c r="T16" s="8">
        <v>0.103896103896104</v>
      </c>
      <c r="U16" s="5">
        <v>144</v>
      </c>
      <c r="V16" s="13">
        <v>0.104803493449782</v>
      </c>
      <c r="X16" s="11"/>
      <c r="Z16" s="11"/>
      <c r="AB16" s="11"/>
      <c r="AD16" s="11"/>
      <c r="AF16" s="11"/>
      <c r="AH16" s="11"/>
      <c r="AJ16" s="11"/>
      <c r="AL16" s="11"/>
      <c r="AN16" s="11"/>
      <c r="AP16" s="11"/>
    </row>
    <row r="17" spans="1:42" x14ac:dyDescent="0.35">
      <c r="A17" s="1" t="s">
        <v>113</v>
      </c>
      <c r="B17" s="1" t="s">
        <v>114</v>
      </c>
      <c r="C17" s="5">
        <v>1797</v>
      </c>
      <c r="D17" s="8">
        <v>6.8464967424848602E-2</v>
      </c>
      <c r="E17" s="5">
        <v>1836</v>
      </c>
      <c r="F17" s="8">
        <v>7.0159348847873407E-2</v>
      </c>
      <c r="G17" s="5">
        <v>1860</v>
      </c>
      <c r="H17" s="8">
        <v>6.9930069930069894E-2</v>
      </c>
      <c r="I17" s="5">
        <v>1848</v>
      </c>
      <c r="J17" s="8">
        <v>7.0690842322699093E-2</v>
      </c>
      <c r="K17" s="5">
        <v>1833</v>
      </c>
      <c r="L17" s="8">
        <v>7.0595031773541303E-2</v>
      </c>
      <c r="M17" s="5">
        <v>1872</v>
      </c>
      <c r="N17" s="8">
        <v>7.2088724584103495E-2</v>
      </c>
      <c r="O17" s="5">
        <v>1779</v>
      </c>
      <c r="P17" s="8">
        <v>7.0805970149253702E-2</v>
      </c>
      <c r="Q17" s="5">
        <v>1959</v>
      </c>
      <c r="R17" s="8">
        <v>7.4654167143020506E-2</v>
      </c>
      <c r="S17" s="5">
        <v>1956</v>
      </c>
      <c r="T17" s="8">
        <v>7.5279990763191307E-2</v>
      </c>
      <c r="U17" s="5">
        <v>1941</v>
      </c>
      <c r="V17" s="13">
        <v>7.5921145271063098E-2</v>
      </c>
      <c r="X17" s="11"/>
      <c r="Z17" s="11"/>
      <c r="AB17" s="11"/>
      <c r="AD17" s="11"/>
      <c r="AF17" s="11"/>
      <c r="AH17" s="11"/>
      <c r="AJ17" s="11"/>
      <c r="AL17" s="11"/>
      <c r="AN17" s="11"/>
      <c r="AP17" s="11"/>
    </row>
    <row r="18" spans="1:42" x14ac:dyDescent="0.35">
      <c r="A18" s="1" t="s">
        <v>115</v>
      </c>
      <c r="B18" s="1" t="s">
        <v>116</v>
      </c>
      <c r="C18" s="5">
        <v>753</v>
      </c>
      <c r="D18" s="8">
        <v>7.7493053411546803E-2</v>
      </c>
      <c r="E18" s="5">
        <v>750</v>
      </c>
      <c r="F18" s="8">
        <v>7.8517587939698499E-2</v>
      </c>
      <c r="G18" s="5">
        <v>771</v>
      </c>
      <c r="H18" s="8">
        <v>8.0287410184317398E-2</v>
      </c>
      <c r="I18" s="5">
        <v>795</v>
      </c>
      <c r="J18" s="8">
        <v>8.3098149890247705E-2</v>
      </c>
      <c r="K18" s="5">
        <v>804</v>
      </c>
      <c r="L18" s="8">
        <v>8.3437110834371095E-2</v>
      </c>
      <c r="M18" s="5">
        <v>855</v>
      </c>
      <c r="N18" s="8">
        <v>8.6311326468806807E-2</v>
      </c>
      <c r="O18" s="5">
        <v>798</v>
      </c>
      <c r="P18" s="8">
        <v>8.2788671023965102E-2</v>
      </c>
      <c r="Q18" s="5">
        <v>870</v>
      </c>
      <c r="R18" s="8">
        <v>8.5722731303576702E-2</v>
      </c>
      <c r="S18" s="5">
        <v>873</v>
      </c>
      <c r="T18" s="8">
        <v>8.5942114589486099E-2</v>
      </c>
      <c r="U18" s="5">
        <v>861</v>
      </c>
      <c r="V18" s="13">
        <v>8.6471828864115696E-2</v>
      </c>
      <c r="X18" s="11"/>
      <c r="Z18" s="11"/>
      <c r="AB18" s="11"/>
      <c r="AD18" s="11"/>
      <c r="AF18" s="11"/>
      <c r="AH18" s="11"/>
      <c r="AJ18" s="11"/>
      <c r="AL18" s="11"/>
      <c r="AN18" s="11"/>
      <c r="AP18" s="11"/>
    </row>
    <row r="19" spans="1:42" x14ac:dyDescent="0.35">
      <c r="A19" s="1" t="s">
        <v>117</v>
      </c>
      <c r="B19" s="1" t="s">
        <v>118</v>
      </c>
      <c r="C19" s="5">
        <v>621</v>
      </c>
      <c r="D19" s="8">
        <v>0.12126537785588801</v>
      </c>
      <c r="E19" s="5">
        <v>627</v>
      </c>
      <c r="F19" s="8">
        <v>0.125074805505685</v>
      </c>
      <c r="G19" s="5">
        <v>642</v>
      </c>
      <c r="H19" s="8">
        <v>0.12685240071132201</v>
      </c>
      <c r="I19" s="5">
        <v>618</v>
      </c>
      <c r="J19" s="8">
        <v>0.126535626535627</v>
      </c>
      <c r="K19" s="5">
        <v>615</v>
      </c>
      <c r="L19" s="8">
        <v>0.12909319899244301</v>
      </c>
      <c r="M19" s="5">
        <v>621</v>
      </c>
      <c r="N19" s="8">
        <v>0.12873134328358199</v>
      </c>
      <c r="O19" s="5">
        <v>576</v>
      </c>
      <c r="P19" s="8">
        <v>0.124271844660194</v>
      </c>
      <c r="Q19" s="5">
        <v>645</v>
      </c>
      <c r="R19" s="8">
        <v>0.13125763125763101</v>
      </c>
      <c r="S19" s="5">
        <v>648</v>
      </c>
      <c r="T19" s="8">
        <v>0.132841328413284</v>
      </c>
      <c r="U19" s="5">
        <v>615</v>
      </c>
      <c r="V19" s="13">
        <v>0.13015873015873</v>
      </c>
      <c r="X19" s="11"/>
      <c r="Z19" s="11"/>
      <c r="AB19" s="11"/>
      <c r="AD19" s="11"/>
      <c r="AF19" s="11"/>
      <c r="AH19" s="11"/>
      <c r="AJ19" s="11"/>
      <c r="AL19" s="11"/>
      <c r="AN19" s="11"/>
      <c r="AP19" s="11"/>
    </row>
    <row r="20" spans="1:42" x14ac:dyDescent="0.35">
      <c r="A20" s="1" t="s">
        <v>119</v>
      </c>
      <c r="B20" s="1" t="s">
        <v>120</v>
      </c>
      <c r="C20" s="5">
        <v>300</v>
      </c>
      <c r="D20" s="8">
        <v>9.4428706326723302E-2</v>
      </c>
      <c r="E20" s="5">
        <v>276</v>
      </c>
      <c r="F20" s="8">
        <v>8.8122605363984696E-2</v>
      </c>
      <c r="G20" s="5">
        <v>285</v>
      </c>
      <c r="H20" s="8">
        <v>9.1522157996146394E-2</v>
      </c>
      <c r="I20" s="5">
        <v>279</v>
      </c>
      <c r="J20" s="8">
        <v>9.1897233201580997E-2</v>
      </c>
      <c r="K20" s="5">
        <v>279</v>
      </c>
      <c r="L20" s="8">
        <v>9.3373493975903596E-2</v>
      </c>
      <c r="M20" s="5">
        <v>309</v>
      </c>
      <c r="N20" s="8">
        <v>0.102284011916584</v>
      </c>
      <c r="O20" s="5">
        <v>276</v>
      </c>
      <c r="P20" s="8">
        <v>9.46502057613169E-2</v>
      </c>
      <c r="Q20" s="5">
        <v>294</v>
      </c>
      <c r="R20" s="8">
        <v>9.5984329089128295E-2</v>
      </c>
      <c r="S20" s="5">
        <v>291</v>
      </c>
      <c r="T20" s="8">
        <v>9.5472440944881901E-2</v>
      </c>
      <c r="U20" s="5">
        <v>306</v>
      </c>
      <c r="V20" s="13">
        <v>0.103030303030303</v>
      </c>
      <c r="X20" s="11"/>
      <c r="Z20" s="11"/>
      <c r="AB20" s="11"/>
      <c r="AD20" s="11"/>
      <c r="AF20" s="11"/>
      <c r="AH20" s="11"/>
      <c r="AJ20" s="11"/>
      <c r="AL20" s="11"/>
      <c r="AN20" s="11"/>
      <c r="AP20" s="11"/>
    </row>
    <row r="21" spans="1:42" x14ac:dyDescent="0.35">
      <c r="A21" s="1" t="s">
        <v>121</v>
      </c>
      <c r="B21" s="1" t="s">
        <v>122</v>
      </c>
      <c r="C21" s="5">
        <v>150</v>
      </c>
      <c r="D21" s="8">
        <v>7.1839080459770097E-2</v>
      </c>
      <c r="E21" s="5">
        <v>153</v>
      </c>
      <c r="F21" s="8">
        <v>7.3806078147612197E-2</v>
      </c>
      <c r="G21" s="5">
        <v>147</v>
      </c>
      <c r="H21" s="8">
        <v>7.0100143061516407E-2</v>
      </c>
      <c r="I21" s="5">
        <v>156</v>
      </c>
      <c r="J21" s="8">
        <v>7.4712643678160898E-2</v>
      </c>
      <c r="K21" s="5">
        <v>156</v>
      </c>
      <c r="L21" s="8">
        <v>7.3968705547652905E-2</v>
      </c>
      <c r="M21" s="5">
        <v>162</v>
      </c>
      <c r="N21" s="8">
        <v>7.5842696629213502E-2</v>
      </c>
      <c r="O21" s="5">
        <v>147</v>
      </c>
      <c r="P21" s="8">
        <v>7.22713864306785E-2</v>
      </c>
      <c r="Q21" s="5">
        <v>159</v>
      </c>
      <c r="R21" s="8">
        <v>7.2702331961591204E-2</v>
      </c>
      <c r="S21" s="5">
        <v>171</v>
      </c>
      <c r="T21" s="8">
        <v>7.8947368421052599E-2</v>
      </c>
      <c r="U21" s="5">
        <v>174</v>
      </c>
      <c r="V21" s="13">
        <v>0.08</v>
      </c>
      <c r="X21" s="11"/>
      <c r="Z21" s="11"/>
      <c r="AB21" s="11"/>
      <c r="AD21" s="11"/>
      <c r="AF21" s="11"/>
      <c r="AH21" s="11"/>
      <c r="AJ21" s="11"/>
      <c r="AL21" s="11"/>
      <c r="AN21" s="11"/>
      <c r="AP21" s="11"/>
    </row>
    <row r="22" spans="1:42" x14ac:dyDescent="0.35">
      <c r="A22" s="1" t="s">
        <v>123</v>
      </c>
      <c r="B22" s="1" t="s">
        <v>124</v>
      </c>
      <c r="C22" s="5">
        <v>282</v>
      </c>
      <c r="D22" s="8">
        <v>0.101293103448276</v>
      </c>
      <c r="E22" s="5">
        <v>276</v>
      </c>
      <c r="F22" s="8">
        <v>0.100987925356751</v>
      </c>
      <c r="G22" s="5">
        <v>285</v>
      </c>
      <c r="H22" s="8">
        <v>0.103485838779956</v>
      </c>
      <c r="I22" s="5">
        <v>285</v>
      </c>
      <c r="J22" s="8">
        <v>0.10520487264673301</v>
      </c>
      <c r="K22" s="5">
        <v>294</v>
      </c>
      <c r="L22" s="8">
        <v>0.109865470852018</v>
      </c>
      <c r="M22" s="5">
        <v>294</v>
      </c>
      <c r="N22" s="8">
        <v>0.11011235955056201</v>
      </c>
      <c r="O22" s="5">
        <v>270</v>
      </c>
      <c r="P22" s="8">
        <v>0.10501750291715301</v>
      </c>
      <c r="Q22" s="5">
        <v>303</v>
      </c>
      <c r="R22" s="8">
        <v>0.111973392461197</v>
      </c>
      <c r="S22" s="5">
        <v>303</v>
      </c>
      <c r="T22" s="8">
        <v>0.11438278595696499</v>
      </c>
      <c r="U22" s="5">
        <v>300</v>
      </c>
      <c r="V22" s="13">
        <v>0.115740740740741</v>
      </c>
      <c r="X22" s="11"/>
      <c r="Z22" s="11"/>
      <c r="AB22" s="11"/>
      <c r="AD22" s="11"/>
      <c r="AF22" s="11"/>
      <c r="AH22" s="11"/>
      <c r="AJ22" s="11"/>
      <c r="AL22" s="11"/>
      <c r="AN22" s="11"/>
      <c r="AP22" s="11"/>
    </row>
    <row r="23" spans="1:42" x14ac:dyDescent="0.35">
      <c r="A23" s="1" t="s">
        <v>125</v>
      </c>
      <c r="B23" s="1" t="s">
        <v>126</v>
      </c>
      <c r="C23" s="5">
        <v>54</v>
      </c>
      <c r="D23" s="8">
        <v>0.75</v>
      </c>
      <c r="E23" s="5">
        <v>54</v>
      </c>
      <c r="F23" s="8">
        <v>0.72</v>
      </c>
      <c r="G23" s="5">
        <v>48</v>
      </c>
      <c r="H23" s="8">
        <v>0.69565217391304301</v>
      </c>
      <c r="I23" s="5">
        <v>48</v>
      </c>
      <c r="J23" s="8">
        <v>0.69565217391304301</v>
      </c>
      <c r="K23" s="5">
        <v>48</v>
      </c>
      <c r="L23" s="8">
        <v>0.72727272727272696</v>
      </c>
      <c r="M23" s="5">
        <v>48</v>
      </c>
      <c r="N23" s="8">
        <v>0.69565217391304301</v>
      </c>
      <c r="O23" s="5">
        <v>45</v>
      </c>
      <c r="P23" s="8">
        <v>0.625</v>
      </c>
      <c r="Q23" s="5">
        <v>48</v>
      </c>
      <c r="R23" s="8">
        <v>0.66666666666666696</v>
      </c>
      <c r="S23" s="5">
        <v>42</v>
      </c>
      <c r="T23" s="8">
        <v>0.63636363636363602</v>
      </c>
      <c r="U23" s="5">
        <v>42</v>
      </c>
      <c r="V23" s="13">
        <v>0.63636363636363602</v>
      </c>
      <c r="X23" s="11"/>
      <c r="Z23" s="11"/>
      <c r="AB23" s="11"/>
      <c r="AD23" s="11"/>
      <c r="AF23" s="11"/>
      <c r="AH23" s="11"/>
      <c r="AJ23" s="11"/>
      <c r="AL23" s="11"/>
      <c r="AN23" s="11"/>
      <c r="AP23" s="11"/>
    </row>
    <row r="24" spans="1:42" x14ac:dyDescent="0.35">
      <c r="A24" s="3" t="s">
        <v>89</v>
      </c>
      <c r="B24" s="3" t="s">
        <v>90</v>
      </c>
      <c r="C24" s="6">
        <v>15</v>
      </c>
      <c r="D24" s="9">
        <v>0.13888888888888901</v>
      </c>
      <c r="E24" s="6">
        <v>18</v>
      </c>
      <c r="F24" s="9">
        <v>0.17142857142857101</v>
      </c>
      <c r="G24" s="6">
        <v>15</v>
      </c>
      <c r="H24" s="9">
        <v>0.15151515151515199</v>
      </c>
      <c r="I24" s="6">
        <v>15</v>
      </c>
      <c r="J24" s="9">
        <v>0.17241379310344801</v>
      </c>
      <c r="K24" s="6">
        <v>18</v>
      </c>
      <c r="L24" s="9">
        <v>0.17647058823529399</v>
      </c>
      <c r="M24" s="6">
        <v>36</v>
      </c>
      <c r="N24" s="9">
        <v>0.18181818181818199</v>
      </c>
      <c r="O24" s="6">
        <v>27</v>
      </c>
      <c r="P24" s="9">
        <v>0.157894736842105</v>
      </c>
      <c r="Q24" s="6">
        <v>27</v>
      </c>
      <c r="R24" s="9">
        <v>0.15517241379310301</v>
      </c>
      <c r="S24" s="6">
        <v>21</v>
      </c>
      <c r="T24" s="9">
        <v>0.12727272727272701</v>
      </c>
      <c r="U24" s="6">
        <v>24</v>
      </c>
      <c r="V24" s="14">
        <v>0.140350877192982</v>
      </c>
      <c r="X24" s="11"/>
      <c r="Z24" s="11"/>
      <c r="AB24" s="11"/>
      <c r="AD24" s="11"/>
      <c r="AF24" s="11"/>
      <c r="AH24" s="11"/>
      <c r="AJ24" s="11"/>
      <c r="AL24" s="11"/>
      <c r="AN24" s="11"/>
      <c r="AP24" s="11"/>
    </row>
    <row r="25" spans="1:42" x14ac:dyDescent="0.35">
      <c r="A25" s="4" t="s">
        <v>127</v>
      </c>
      <c r="B25" s="4" t="s">
        <v>92</v>
      </c>
      <c r="C25" s="7">
        <v>18705</v>
      </c>
      <c r="D25" s="10">
        <v>0.101897399859452</v>
      </c>
      <c r="E25" s="7">
        <v>18798</v>
      </c>
      <c r="F25" s="10">
        <v>0.102743207568826</v>
      </c>
      <c r="G25" s="7">
        <v>19167</v>
      </c>
      <c r="H25" s="10">
        <v>0.10400286500301199</v>
      </c>
      <c r="I25" s="7">
        <v>19080</v>
      </c>
      <c r="J25" s="10">
        <v>0.10443864229765</v>
      </c>
      <c r="K25" s="7">
        <v>19263</v>
      </c>
      <c r="L25" s="10">
        <v>0.10494916805596401</v>
      </c>
      <c r="M25" s="7">
        <v>19860</v>
      </c>
      <c r="N25" s="10">
        <v>0.10614758041240401</v>
      </c>
      <c r="O25" s="7">
        <v>19173</v>
      </c>
      <c r="P25" s="10">
        <v>0.105352521306233</v>
      </c>
      <c r="Q25" s="7">
        <v>20958</v>
      </c>
      <c r="R25" s="10">
        <v>0.109088069956277</v>
      </c>
      <c r="S25" s="7">
        <v>21084</v>
      </c>
      <c r="T25" s="10">
        <v>0.11007220160065199</v>
      </c>
      <c r="U25" s="7">
        <v>20499</v>
      </c>
      <c r="V25" s="15">
        <v>0.10953480170561999</v>
      </c>
      <c r="X25" s="11"/>
      <c r="Z25" s="11"/>
      <c r="AB25" s="11"/>
      <c r="AD25" s="11"/>
      <c r="AF25" s="11"/>
      <c r="AH25" s="11"/>
      <c r="AJ25" s="11"/>
      <c r="AL25" s="11"/>
      <c r="AN25" s="11"/>
      <c r="AP25" s="11"/>
    </row>
    <row r="27" spans="1:42" x14ac:dyDescent="0.35">
      <c r="A27" s="61" t="s">
        <v>93</v>
      </c>
      <c r="B27" s="62" t="s">
        <v>38</v>
      </c>
      <c r="C27" s="64" t="s">
        <v>31</v>
      </c>
      <c r="D27" s="62" t="s">
        <v>38</v>
      </c>
      <c r="E27" s="62" t="s">
        <v>38</v>
      </c>
      <c r="F27" s="62" t="s">
        <v>38</v>
      </c>
      <c r="G27" s="62" t="s">
        <v>38</v>
      </c>
      <c r="H27" s="62" t="s">
        <v>38</v>
      </c>
      <c r="I27" s="62" t="s">
        <v>38</v>
      </c>
      <c r="J27" s="62" t="s">
        <v>38</v>
      </c>
      <c r="K27" s="62" t="s">
        <v>38</v>
      </c>
      <c r="L27" s="62" t="s">
        <v>38</v>
      </c>
      <c r="M27" s="62" t="s">
        <v>38</v>
      </c>
      <c r="N27" s="62" t="s">
        <v>38</v>
      </c>
      <c r="O27" s="62" t="s">
        <v>38</v>
      </c>
      <c r="P27" s="62" t="s">
        <v>38</v>
      </c>
      <c r="Q27" s="62" t="s">
        <v>38</v>
      </c>
      <c r="R27" s="62" t="s">
        <v>38</v>
      </c>
      <c r="S27" s="62" t="s">
        <v>38</v>
      </c>
      <c r="T27" s="62" t="s">
        <v>38</v>
      </c>
      <c r="U27" s="62" t="s">
        <v>38</v>
      </c>
      <c r="V27" s="65" t="s">
        <v>38</v>
      </c>
    </row>
    <row r="28" spans="1:42" x14ac:dyDescent="0.35">
      <c r="A28" s="63" t="s">
        <v>38</v>
      </c>
      <c r="B28" s="63" t="s">
        <v>38</v>
      </c>
      <c r="C28" s="66" t="s">
        <v>39</v>
      </c>
      <c r="D28" s="67" t="s">
        <v>38</v>
      </c>
      <c r="E28" s="66" t="s">
        <v>40</v>
      </c>
      <c r="F28" s="67" t="s">
        <v>38</v>
      </c>
      <c r="G28" s="66" t="s">
        <v>41</v>
      </c>
      <c r="H28" s="67" t="s">
        <v>38</v>
      </c>
      <c r="I28" s="66" t="s">
        <v>42</v>
      </c>
      <c r="J28" s="67" t="s">
        <v>38</v>
      </c>
      <c r="K28" s="66" t="s">
        <v>43</v>
      </c>
      <c r="L28" s="67" t="s">
        <v>38</v>
      </c>
      <c r="M28" s="66" t="s">
        <v>44</v>
      </c>
      <c r="N28" s="67" t="s">
        <v>38</v>
      </c>
      <c r="O28" s="66" t="s">
        <v>45</v>
      </c>
      <c r="P28" s="67" t="s">
        <v>38</v>
      </c>
      <c r="Q28" s="66" t="s">
        <v>46</v>
      </c>
      <c r="R28" s="67" t="s">
        <v>38</v>
      </c>
      <c r="S28" s="66" t="s">
        <v>47</v>
      </c>
      <c r="T28" s="67" t="s">
        <v>38</v>
      </c>
      <c r="U28" s="66" t="s">
        <v>48</v>
      </c>
      <c r="V28" s="68" t="s">
        <v>38</v>
      </c>
    </row>
    <row r="29" spans="1:42" x14ac:dyDescent="0.35">
      <c r="A29" s="2" t="s">
        <v>16</v>
      </c>
      <c r="B29" s="1" t="s">
        <v>50</v>
      </c>
      <c r="C29" s="5" t="s">
        <v>32</v>
      </c>
      <c r="D29" s="1" t="s">
        <v>33</v>
      </c>
      <c r="E29" s="5" t="s">
        <v>32</v>
      </c>
      <c r="F29" s="1" t="s">
        <v>33</v>
      </c>
      <c r="G29" s="5" t="s">
        <v>32</v>
      </c>
      <c r="H29" s="1" t="s">
        <v>33</v>
      </c>
      <c r="I29" s="5" t="s">
        <v>32</v>
      </c>
      <c r="J29" s="1" t="s">
        <v>33</v>
      </c>
      <c r="K29" s="5" t="s">
        <v>32</v>
      </c>
      <c r="L29" s="1" t="s">
        <v>33</v>
      </c>
      <c r="M29" s="5" t="s">
        <v>32</v>
      </c>
      <c r="N29" s="1" t="s">
        <v>33</v>
      </c>
      <c r="O29" s="5" t="s">
        <v>32</v>
      </c>
      <c r="P29" s="1" t="s">
        <v>33</v>
      </c>
      <c r="Q29" s="5" t="s">
        <v>32</v>
      </c>
      <c r="R29" s="1" t="s">
        <v>33</v>
      </c>
      <c r="S29" s="5" t="s">
        <v>32</v>
      </c>
      <c r="T29" s="1" t="s">
        <v>33</v>
      </c>
      <c r="U29" s="5" t="s">
        <v>32</v>
      </c>
      <c r="V29" s="12" t="s">
        <v>33</v>
      </c>
    </row>
    <row r="30" spans="1:42" x14ac:dyDescent="0.35">
      <c r="A30" s="16" t="s">
        <v>94</v>
      </c>
      <c r="B30" s="16" t="s">
        <v>95</v>
      </c>
      <c r="C30" s="17">
        <v>1488</v>
      </c>
      <c r="D30" s="18">
        <v>0.26271186440678002</v>
      </c>
      <c r="E30" s="17">
        <v>1437</v>
      </c>
      <c r="F30" s="18">
        <v>0.25919913419913398</v>
      </c>
      <c r="G30" s="17">
        <v>1473</v>
      </c>
      <c r="H30" s="18">
        <v>0.26483279395900799</v>
      </c>
      <c r="I30" s="17">
        <v>1428</v>
      </c>
      <c r="J30" s="18">
        <v>0.25771521386031399</v>
      </c>
      <c r="K30" s="17">
        <v>1446</v>
      </c>
      <c r="L30" s="18">
        <v>0.26054054054054099</v>
      </c>
      <c r="M30" s="17">
        <v>1512</v>
      </c>
      <c r="N30" s="18">
        <v>0.26624405705229798</v>
      </c>
      <c r="O30" s="17">
        <v>1608</v>
      </c>
      <c r="P30" s="18">
        <v>0.27714581178903802</v>
      </c>
      <c r="Q30" s="17">
        <v>1650</v>
      </c>
      <c r="R30" s="18">
        <v>0.280755487493619</v>
      </c>
      <c r="S30" s="17">
        <v>1599</v>
      </c>
      <c r="T30" s="18">
        <v>0.274318064848173</v>
      </c>
      <c r="U30" s="17">
        <v>1638</v>
      </c>
      <c r="V30" s="19">
        <v>0.27561837455830401</v>
      </c>
      <c r="X30" s="11"/>
      <c r="Z30" s="11"/>
      <c r="AB30" s="11"/>
      <c r="AD30" s="11"/>
      <c r="AF30" s="11"/>
      <c r="AH30" s="11"/>
      <c r="AJ30" s="11"/>
      <c r="AL30" s="11"/>
      <c r="AN30" s="11"/>
      <c r="AP30" s="11"/>
    </row>
    <row r="31" spans="1:42" x14ac:dyDescent="0.35">
      <c r="A31" s="1" t="s">
        <v>96</v>
      </c>
      <c r="B31" s="1" t="s">
        <v>97</v>
      </c>
      <c r="C31" s="5">
        <v>3192</v>
      </c>
      <c r="D31" s="8">
        <v>6.8631877701090097E-2</v>
      </c>
      <c r="E31" s="5">
        <v>3189</v>
      </c>
      <c r="F31" s="8">
        <v>6.7432123826439996E-2</v>
      </c>
      <c r="G31" s="5">
        <v>3276</v>
      </c>
      <c r="H31" s="8">
        <v>6.7859806114839702E-2</v>
      </c>
      <c r="I31" s="5">
        <v>3423</v>
      </c>
      <c r="J31" s="8">
        <v>6.8058455114822503E-2</v>
      </c>
      <c r="K31" s="5">
        <v>3534</v>
      </c>
      <c r="L31" s="8">
        <v>6.7619539636071396E-2</v>
      </c>
      <c r="M31" s="5">
        <v>3639</v>
      </c>
      <c r="N31" s="8">
        <v>6.6382093799595004E-2</v>
      </c>
      <c r="O31" s="5">
        <v>3738</v>
      </c>
      <c r="P31" s="8">
        <v>6.6308339098504601E-2</v>
      </c>
      <c r="Q31" s="5">
        <v>3771</v>
      </c>
      <c r="R31" s="8">
        <v>6.6091802933908206E-2</v>
      </c>
      <c r="S31" s="5">
        <v>3564</v>
      </c>
      <c r="T31" s="8">
        <v>6.2615295419807093E-2</v>
      </c>
      <c r="U31" s="5">
        <v>3600</v>
      </c>
      <c r="V31" s="13">
        <v>6.1274509803921601E-2</v>
      </c>
      <c r="X31" s="11"/>
      <c r="Z31" s="11"/>
      <c r="AB31" s="11"/>
      <c r="AD31" s="11"/>
      <c r="AF31" s="11"/>
      <c r="AH31" s="11"/>
      <c r="AJ31" s="11"/>
      <c r="AL31" s="11"/>
      <c r="AN31" s="11"/>
      <c r="AP31" s="11"/>
    </row>
    <row r="32" spans="1:42" x14ac:dyDescent="0.35">
      <c r="A32" s="1" t="s">
        <v>98</v>
      </c>
      <c r="B32" s="1" t="s">
        <v>99</v>
      </c>
      <c r="C32" s="5">
        <v>2535</v>
      </c>
      <c r="D32" s="8">
        <v>0.15625</v>
      </c>
      <c r="E32" s="5">
        <v>2556</v>
      </c>
      <c r="F32" s="8">
        <v>0.15722458018084501</v>
      </c>
      <c r="G32" s="5">
        <v>2571</v>
      </c>
      <c r="H32" s="8">
        <v>0.15673006583760099</v>
      </c>
      <c r="I32" s="5">
        <v>2727</v>
      </c>
      <c r="J32" s="8">
        <v>0.16407942238267101</v>
      </c>
      <c r="K32" s="5">
        <v>2727</v>
      </c>
      <c r="L32" s="8">
        <v>0.16085648557777399</v>
      </c>
      <c r="M32" s="5">
        <v>2820</v>
      </c>
      <c r="N32" s="8">
        <v>0.161678706570347</v>
      </c>
      <c r="O32" s="5">
        <v>2916</v>
      </c>
      <c r="P32" s="8">
        <v>0.16499745374299801</v>
      </c>
      <c r="Q32" s="5">
        <v>2970</v>
      </c>
      <c r="R32" s="8">
        <v>0.16574585635359099</v>
      </c>
      <c r="S32" s="5">
        <v>2910</v>
      </c>
      <c r="T32" s="8">
        <v>0.16390672524501501</v>
      </c>
      <c r="U32" s="5">
        <v>2910</v>
      </c>
      <c r="V32" s="13">
        <v>0.16064922159655501</v>
      </c>
      <c r="X32" s="11"/>
      <c r="Z32" s="11"/>
      <c r="AB32" s="11"/>
      <c r="AD32" s="11"/>
      <c r="AF32" s="11"/>
      <c r="AH32" s="11"/>
      <c r="AJ32" s="11"/>
      <c r="AL32" s="11"/>
      <c r="AN32" s="11"/>
      <c r="AP32" s="11"/>
    </row>
    <row r="33" spans="1:42" x14ac:dyDescent="0.35">
      <c r="A33" s="1" t="s">
        <v>100</v>
      </c>
      <c r="B33" s="1" t="s">
        <v>101</v>
      </c>
      <c r="C33" s="5">
        <v>1998</v>
      </c>
      <c r="D33" s="8">
        <v>0.19383003492433101</v>
      </c>
      <c r="E33" s="5">
        <v>1998</v>
      </c>
      <c r="F33" s="8">
        <v>0.19692489651094</v>
      </c>
      <c r="G33" s="5">
        <v>2001</v>
      </c>
      <c r="H33" s="8">
        <v>0.19675516224188799</v>
      </c>
      <c r="I33" s="5">
        <v>2043</v>
      </c>
      <c r="J33" s="8">
        <v>0.196763941057498</v>
      </c>
      <c r="K33" s="5">
        <v>2112</v>
      </c>
      <c r="L33" s="8">
        <v>0.19887005649717501</v>
      </c>
      <c r="M33" s="5">
        <v>2151</v>
      </c>
      <c r="N33" s="8">
        <v>0.196707818930041</v>
      </c>
      <c r="O33" s="5">
        <v>2193</v>
      </c>
      <c r="P33" s="8">
        <v>0.19508940485721901</v>
      </c>
      <c r="Q33" s="5">
        <v>2208</v>
      </c>
      <c r="R33" s="8">
        <v>0.19445178335534999</v>
      </c>
      <c r="S33" s="5">
        <v>2157</v>
      </c>
      <c r="T33" s="8">
        <v>0.191020191285866</v>
      </c>
      <c r="U33" s="5">
        <v>2241</v>
      </c>
      <c r="V33" s="13">
        <v>0.194835680751174</v>
      </c>
      <c r="X33" s="11"/>
      <c r="Z33" s="11"/>
      <c r="AB33" s="11"/>
      <c r="AD33" s="11"/>
      <c r="AF33" s="11"/>
      <c r="AH33" s="11"/>
      <c r="AJ33" s="11"/>
      <c r="AL33" s="11"/>
      <c r="AN33" s="11"/>
      <c r="AP33" s="11"/>
    </row>
    <row r="34" spans="1:42" x14ac:dyDescent="0.35">
      <c r="A34" s="1" t="s">
        <v>102</v>
      </c>
      <c r="B34" s="1" t="s">
        <v>103</v>
      </c>
      <c r="C34" s="5">
        <v>678</v>
      </c>
      <c r="D34" s="8">
        <v>0.36102236421725198</v>
      </c>
      <c r="E34" s="5">
        <v>693</v>
      </c>
      <c r="F34" s="8">
        <v>0.37138263665594901</v>
      </c>
      <c r="G34" s="5">
        <v>699</v>
      </c>
      <c r="H34" s="8">
        <v>0.378861788617886</v>
      </c>
      <c r="I34" s="5">
        <v>669</v>
      </c>
      <c r="J34" s="8">
        <v>0.36859504132231402</v>
      </c>
      <c r="K34" s="5">
        <v>660</v>
      </c>
      <c r="L34" s="8">
        <v>0.36363636363636398</v>
      </c>
      <c r="M34" s="5">
        <v>672</v>
      </c>
      <c r="N34" s="8">
        <v>0.36601307189542498</v>
      </c>
      <c r="O34" s="5">
        <v>684</v>
      </c>
      <c r="P34" s="8">
        <v>0.37561779242174598</v>
      </c>
      <c r="Q34" s="5">
        <v>711</v>
      </c>
      <c r="R34" s="8">
        <v>0.38662316476345798</v>
      </c>
      <c r="S34" s="5">
        <v>690</v>
      </c>
      <c r="T34" s="8">
        <v>0.37953795379538002</v>
      </c>
      <c r="U34" s="5">
        <v>693</v>
      </c>
      <c r="V34" s="13">
        <v>0.37258064516129002</v>
      </c>
      <c r="X34" s="11"/>
      <c r="Z34" s="11"/>
      <c r="AB34" s="11"/>
      <c r="AD34" s="11"/>
      <c r="AF34" s="11"/>
      <c r="AH34" s="11"/>
      <c r="AJ34" s="11"/>
      <c r="AL34" s="11"/>
      <c r="AN34" s="11"/>
      <c r="AP34" s="11"/>
    </row>
    <row r="35" spans="1:42" x14ac:dyDescent="0.35">
      <c r="A35" s="1" t="s">
        <v>104</v>
      </c>
      <c r="B35" s="1" t="s">
        <v>105</v>
      </c>
      <c r="C35" s="5">
        <v>927</v>
      </c>
      <c r="D35" s="8">
        <v>0.156693711967546</v>
      </c>
      <c r="E35" s="5">
        <v>918</v>
      </c>
      <c r="F35" s="8">
        <v>0.159209157127992</v>
      </c>
      <c r="G35" s="5">
        <v>888</v>
      </c>
      <c r="H35" s="8">
        <v>0.15611814345991601</v>
      </c>
      <c r="I35" s="5">
        <v>900</v>
      </c>
      <c r="J35" s="8">
        <v>0.15748031496063</v>
      </c>
      <c r="K35" s="5">
        <v>882</v>
      </c>
      <c r="L35" s="8">
        <v>0.15457413249211399</v>
      </c>
      <c r="M35" s="5">
        <v>900</v>
      </c>
      <c r="N35" s="8">
        <v>0.15641293013555799</v>
      </c>
      <c r="O35" s="5">
        <v>939</v>
      </c>
      <c r="P35" s="8">
        <v>0.15944982170147701</v>
      </c>
      <c r="Q35" s="5">
        <v>927</v>
      </c>
      <c r="R35" s="8">
        <v>0.157012195121951</v>
      </c>
      <c r="S35" s="5">
        <v>918</v>
      </c>
      <c r="T35" s="8">
        <v>0.156601842374616</v>
      </c>
      <c r="U35" s="5">
        <v>939</v>
      </c>
      <c r="V35" s="13">
        <v>0.155489319423746</v>
      </c>
      <c r="X35" s="11"/>
      <c r="Z35" s="11"/>
      <c r="AB35" s="11"/>
      <c r="AD35" s="11"/>
      <c r="AF35" s="11"/>
      <c r="AH35" s="11"/>
      <c r="AJ35" s="11"/>
      <c r="AL35" s="11"/>
      <c r="AN35" s="11"/>
      <c r="AP35" s="11"/>
    </row>
    <row r="36" spans="1:42" x14ac:dyDescent="0.35">
      <c r="A36" s="1" t="s">
        <v>106</v>
      </c>
      <c r="B36" s="1" t="s">
        <v>107</v>
      </c>
      <c r="C36" s="5">
        <v>534</v>
      </c>
      <c r="D36" s="8">
        <v>0.11702827087442499</v>
      </c>
      <c r="E36" s="5">
        <v>525</v>
      </c>
      <c r="F36" s="8">
        <v>0.11581733951025799</v>
      </c>
      <c r="G36" s="5">
        <v>588</v>
      </c>
      <c r="H36" s="8">
        <v>0.12777053455019599</v>
      </c>
      <c r="I36" s="5">
        <v>597</v>
      </c>
      <c r="J36" s="8">
        <v>0.128802588996764</v>
      </c>
      <c r="K36" s="5">
        <v>576</v>
      </c>
      <c r="L36" s="8">
        <v>0.123314065510597</v>
      </c>
      <c r="M36" s="5">
        <v>570</v>
      </c>
      <c r="N36" s="8">
        <v>0.12273901808785501</v>
      </c>
      <c r="O36" s="5">
        <v>633</v>
      </c>
      <c r="P36" s="8">
        <v>0.13422391857506399</v>
      </c>
      <c r="Q36" s="5">
        <v>618</v>
      </c>
      <c r="R36" s="8">
        <v>0.13079365079365099</v>
      </c>
      <c r="S36" s="5">
        <v>624</v>
      </c>
      <c r="T36" s="8">
        <v>0.133162612035851</v>
      </c>
      <c r="U36" s="5">
        <v>624</v>
      </c>
      <c r="V36" s="13">
        <v>0.13189600507292301</v>
      </c>
      <c r="X36" s="11"/>
      <c r="Z36" s="11"/>
      <c r="AB36" s="11"/>
      <c r="AD36" s="11"/>
      <c r="AF36" s="11"/>
      <c r="AH36" s="11"/>
      <c r="AJ36" s="11"/>
      <c r="AL36" s="11"/>
      <c r="AN36" s="11"/>
      <c r="AP36" s="11"/>
    </row>
    <row r="37" spans="1:42" x14ac:dyDescent="0.35">
      <c r="A37" s="40" t="s">
        <v>494</v>
      </c>
      <c r="B37" s="1" t="s">
        <v>108</v>
      </c>
      <c r="C37" s="5">
        <v>1197</v>
      </c>
      <c r="D37" s="8">
        <v>0.14093959731543601</v>
      </c>
      <c r="E37" s="5">
        <v>1215</v>
      </c>
      <c r="F37" s="8">
        <v>0.14464285714285699</v>
      </c>
      <c r="G37" s="5">
        <v>1191</v>
      </c>
      <c r="H37" s="8">
        <v>0.14209019327129599</v>
      </c>
      <c r="I37" s="5">
        <v>1209</v>
      </c>
      <c r="J37" s="8">
        <v>0.14316163410301999</v>
      </c>
      <c r="K37" s="5">
        <v>1221</v>
      </c>
      <c r="L37" s="8">
        <v>0.14572144647332599</v>
      </c>
      <c r="M37" s="5">
        <v>1185</v>
      </c>
      <c r="N37" s="8">
        <v>0.14193316564858099</v>
      </c>
      <c r="O37" s="5">
        <v>1233</v>
      </c>
      <c r="P37" s="8">
        <v>0.14589989350372701</v>
      </c>
      <c r="Q37" s="5">
        <v>1263</v>
      </c>
      <c r="R37" s="8">
        <v>0.14950284090909099</v>
      </c>
      <c r="S37" s="5">
        <v>1275</v>
      </c>
      <c r="T37" s="8">
        <v>0.15167737330478201</v>
      </c>
      <c r="U37" s="5">
        <v>1368</v>
      </c>
      <c r="V37" s="13">
        <v>0.15927348934683899</v>
      </c>
      <c r="X37" s="11"/>
      <c r="Z37" s="11"/>
      <c r="AB37" s="11"/>
      <c r="AD37" s="11"/>
      <c r="AF37" s="11"/>
      <c r="AH37" s="11"/>
      <c r="AJ37" s="11"/>
      <c r="AL37" s="11"/>
      <c r="AN37" s="11"/>
      <c r="AP37" s="11"/>
    </row>
    <row r="38" spans="1:42" x14ac:dyDescent="0.35">
      <c r="A38" s="1" t="s">
        <v>109</v>
      </c>
      <c r="B38" s="1" t="s">
        <v>110</v>
      </c>
      <c r="C38" s="5">
        <v>1296</v>
      </c>
      <c r="D38" s="8">
        <v>8.72022607993541E-2</v>
      </c>
      <c r="E38" s="5">
        <v>1290</v>
      </c>
      <c r="F38" s="8">
        <v>8.7576374745417504E-2</v>
      </c>
      <c r="G38" s="5">
        <v>1296</v>
      </c>
      <c r="H38" s="8">
        <v>8.8325495808628099E-2</v>
      </c>
      <c r="I38" s="5">
        <v>1311</v>
      </c>
      <c r="J38" s="8">
        <v>8.8965798045602604E-2</v>
      </c>
      <c r="K38" s="5">
        <v>1293</v>
      </c>
      <c r="L38" s="8">
        <v>8.6807653575025207E-2</v>
      </c>
      <c r="M38" s="5">
        <v>1332</v>
      </c>
      <c r="N38" s="8">
        <v>8.83054892601432E-2</v>
      </c>
      <c r="O38" s="5">
        <v>1368</v>
      </c>
      <c r="P38" s="8">
        <v>8.8923556942277701E-2</v>
      </c>
      <c r="Q38" s="5">
        <v>1422</v>
      </c>
      <c r="R38" s="8">
        <v>9.0943975441289293E-2</v>
      </c>
      <c r="S38" s="5">
        <v>1455</v>
      </c>
      <c r="T38" s="8">
        <v>9.3018795550441097E-2</v>
      </c>
      <c r="U38" s="5">
        <v>1536</v>
      </c>
      <c r="V38" s="13">
        <v>9.6186361074582005E-2</v>
      </c>
      <c r="X38" s="11"/>
      <c r="Z38" s="11"/>
      <c r="AB38" s="11"/>
      <c r="AD38" s="11"/>
      <c r="AF38" s="11"/>
      <c r="AH38" s="11"/>
      <c r="AJ38" s="11"/>
      <c r="AL38" s="11"/>
      <c r="AN38" s="11"/>
      <c r="AP38" s="11"/>
    </row>
    <row r="39" spans="1:42" x14ac:dyDescent="0.35">
      <c r="A39" s="1" t="s">
        <v>111</v>
      </c>
      <c r="B39" s="1" t="s">
        <v>112</v>
      </c>
      <c r="C39" s="5">
        <v>108</v>
      </c>
      <c r="D39" s="8">
        <v>6.9097888675623803E-2</v>
      </c>
      <c r="E39" s="5">
        <v>120</v>
      </c>
      <c r="F39" s="8">
        <v>7.7220077220077205E-2</v>
      </c>
      <c r="G39" s="5">
        <v>117</v>
      </c>
      <c r="H39" s="8">
        <v>7.7075098814229207E-2</v>
      </c>
      <c r="I39" s="5">
        <v>120</v>
      </c>
      <c r="J39" s="8">
        <v>8.0160320641282604E-2</v>
      </c>
      <c r="K39" s="5">
        <v>111</v>
      </c>
      <c r="L39" s="8">
        <v>7.5510204081632698E-2</v>
      </c>
      <c r="M39" s="5">
        <v>111</v>
      </c>
      <c r="N39" s="8">
        <v>7.7244258872651406E-2</v>
      </c>
      <c r="O39" s="5">
        <v>102</v>
      </c>
      <c r="P39" s="8">
        <v>7.1578947368421006E-2</v>
      </c>
      <c r="Q39" s="5">
        <v>114</v>
      </c>
      <c r="R39" s="8">
        <v>8.0338266384778007E-2</v>
      </c>
      <c r="S39" s="5">
        <v>102</v>
      </c>
      <c r="T39" s="8">
        <v>7.3593073593073599E-2</v>
      </c>
      <c r="U39" s="5">
        <v>102</v>
      </c>
      <c r="V39" s="13">
        <v>7.2494669509594906E-2</v>
      </c>
      <c r="X39" s="11"/>
      <c r="Z39" s="11"/>
      <c r="AB39" s="11"/>
      <c r="AD39" s="11"/>
      <c r="AF39" s="11"/>
      <c r="AH39" s="11"/>
      <c r="AJ39" s="11"/>
      <c r="AL39" s="11"/>
      <c r="AN39" s="11"/>
      <c r="AP39" s="11"/>
    </row>
    <row r="40" spans="1:42" x14ac:dyDescent="0.35">
      <c r="A40" s="1" t="s">
        <v>113</v>
      </c>
      <c r="B40" s="1" t="s">
        <v>114</v>
      </c>
      <c r="C40" s="5">
        <v>1110</v>
      </c>
      <c r="D40" s="8">
        <v>5.1374618161621803E-2</v>
      </c>
      <c r="E40" s="5">
        <v>1215</v>
      </c>
      <c r="F40" s="8">
        <v>5.5593685655456401E-2</v>
      </c>
      <c r="G40" s="5">
        <v>1290</v>
      </c>
      <c r="H40" s="8">
        <v>5.7432883665019398E-2</v>
      </c>
      <c r="I40" s="5">
        <v>1347</v>
      </c>
      <c r="J40" s="8">
        <v>5.8395109897255798E-2</v>
      </c>
      <c r="K40" s="5">
        <v>1353</v>
      </c>
      <c r="L40" s="8">
        <v>5.7783472133247901E-2</v>
      </c>
      <c r="M40" s="5">
        <v>1413</v>
      </c>
      <c r="N40" s="8">
        <v>5.98855689764781E-2</v>
      </c>
      <c r="O40" s="5">
        <v>1437</v>
      </c>
      <c r="P40" s="8">
        <v>6.0655945295681898E-2</v>
      </c>
      <c r="Q40" s="5">
        <v>1392</v>
      </c>
      <c r="R40" s="8">
        <v>5.8943089430894297E-2</v>
      </c>
      <c r="S40" s="5">
        <v>1359</v>
      </c>
      <c r="T40" s="8">
        <v>5.7950620442625E-2</v>
      </c>
      <c r="U40" s="5">
        <v>1338</v>
      </c>
      <c r="V40" s="13">
        <v>5.6779121578612299E-2</v>
      </c>
      <c r="X40" s="11"/>
      <c r="Z40" s="11"/>
      <c r="AB40" s="11"/>
      <c r="AD40" s="11"/>
      <c r="AF40" s="11"/>
      <c r="AH40" s="11"/>
      <c r="AJ40" s="11"/>
      <c r="AL40" s="11"/>
      <c r="AN40" s="11"/>
      <c r="AP40" s="11"/>
    </row>
    <row r="41" spans="1:42" x14ac:dyDescent="0.35">
      <c r="A41" s="1" t="s">
        <v>115</v>
      </c>
      <c r="B41" s="1" t="s">
        <v>116</v>
      </c>
      <c r="C41" s="5">
        <v>525</v>
      </c>
      <c r="D41" s="8">
        <v>6.0595567867036002E-2</v>
      </c>
      <c r="E41" s="5">
        <v>528</v>
      </c>
      <c r="F41" s="8">
        <v>6.0606060606060601E-2</v>
      </c>
      <c r="G41" s="5">
        <v>558</v>
      </c>
      <c r="H41" s="8">
        <v>6.3895568533150093E-2</v>
      </c>
      <c r="I41" s="5">
        <v>570</v>
      </c>
      <c r="J41" s="8">
        <v>6.3951531470885198E-2</v>
      </c>
      <c r="K41" s="5">
        <v>546</v>
      </c>
      <c r="L41" s="8">
        <v>6.09103078982597E-2</v>
      </c>
      <c r="M41" s="5">
        <v>555</v>
      </c>
      <c r="N41" s="8">
        <v>6.0437765436132003E-2</v>
      </c>
      <c r="O41" s="5">
        <v>582</v>
      </c>
      <c r="P41" s="8">
        <v>6.1980830670926503E-2</v>
      </c>
      <c r="Q41" s="5">
        <v>558</v>
      </c>
      <c r="R41" s="8">
        <v>5.8453802639849201E-2</v>
      </c>
      <c r="S41" s="5">
        <v>576</v>
      </c>
      <c r="T41" s="8">
        <v>6.0093896713615001E-2</v>
      </c>
      <c r="U41" s="5">
        <v>606</v>
      </c>
      <c r="V41" s="13">
        <v>6.24806681101144E-2</v>
      </c>
      <c r="X41" s="11"/>
      <c r="Z41" s="11"/>
      <c r="AB41" s="11"/>
      <c r="AD41" s="11"/>
      <c r="AF41" s="11"/>
      <c r="AH41" s="11"/>
      <c r="AJ41" s="11"/>
      <c r="AL41" s="11"/>
      <c r="AN41" s="11"/>
      <c r="AP41" s="11"/>
    </row>
    <row r="42" spans="1:42" x14ac:dyDescent="0.35">
      <c r="A42" s="1" t="s">
        <v>117</v>
      </c>
      <c r="B42" s="1" t="s">
        <v>118</v>
      </c>
      <c r="C42" s="5">
        <v>471</v>
      </c>
      <c r="D42" s="8">
        <v>9.3396787626412806E-2</v>
      </c>
      <c r="E42" s="5">
        <v>495</v>
      </c>
      <c r="F42" s="8">
        <v>9.9277978339350204E-2</v>
      </c>
      <c r="G42" s="5">
        <v>465</v>
      </c>
      <c r="H42" s="8">
        <v>9.3939393939393906E-2</v>
      </c>
      <c r="I42" s="5">
        <v>459</v>
      </c>
      <c r="J42" s="8">
        <v>9.3235831809871994E-2</v>
      </c>
      <c r="K42" s="5">
        <v>501</v>
      </c>
      <c r="L42" s="8">
        <v>0.10264290104486801</v>
      </c>
      <c r="M42" s="5">
        <v>504</v>
      </c>
      <c r="N42" s="8">
        <v>0.102878138395591</v>
      </c>
      <c r="O42" s="5">
        <v>507</v>
      </c>
      <c r="P42" s="8">
        <v>0.103936039360394</v>
      </c>
      <c r="Q42" s="5">
        <v>528</v>
      </c>
      <c r="R42" s="8">
        <v>0.107251675807434</v>
      </c>
      <c r="S42" s="5">
        <v>498</v>
      </c>
      <c r="T42" s="8">
        <v>0.103169670602859</v>
      </c>
      <c r="U42" s="5">
        <v>507</v>
      </c>
      <c r="V42" s="13">
        <v>0.10516490354698201</v>
      </c>
      <c r="X42" s="11"/>
      <c r="Z42" s="11"/>
      <c r="AB42" s="11"/>
      <c r="AD42" s="11"/>
      <c r="AF42" s="11"/>
      <c r="AH42" s="11"/>
      <c r="AJ42" s="11"/>
      <c r="AL42" s="11"/>
      <c r="AN42" s="11"/>
      <c r="AP42" s="11"/>
    </row>
    <row r="43" spans="1:42" x14ac:dyDescent="0.35">
      <c r="A43" s="1" t="s">
        <v>119</v>
      </c>
      <c r="B43" s="1" t="s">
        <v>120</v>
      </c>
      <c r="C43" s="5">
        <v>126</v>
      </c>
      <c r="D43" s="8">
        <v>5.9490084985835703E-2</v>
      </c>
      <c r="E43" s="5">
        <v>114</v>
      </c>
      <c r="F43" s="8">
        <v>5.5072463768115899E-2</v>
      </c>
      <c r="G43" s="5">
        <v>114</v>
      </c>
      <c r="H43" s="8">
        <v>5.4834054834054798E-2</v>
      </c>
      <c r="I43" s="5">
        <v>129</v>
      </c>
      <c r="J43" s="8">
        <v>6.2138728323699398E-2</v>
      </c>
      <c r="K43" s="5">
        <v>120</v>
      </c>
      <c r="L43" s="8">
        <v>5.93471810089021E-2</v>
      </c>
      <c r="M43" s="5">
        <v>123</v>
      </c>
      <c r="N43" s="8">
        <v>6.0294117647058797E-2</v>
      </c>
      <c r="O43" s="5">
        <v>123</v>
      </c>
      <c r="P43" s="8">
        <v>5.8321479374111002E-2</v>
      </c>
      <c r="Q43" s="5">
        <v>138</v>
      </c>
      <c r="R43" s="8">
        <v>6.4971751412429404E-2</v>
      </c>
      <c r="S43" s="5">
        <v>126</v>
      </c>
      <c r="T43" s="8">
        <v>6.0606060606060601E-2</v>
      </c>
      <c r="U43" s="5">
        <v>117</v>
      </c>
      <c r="V43" s="13">
        <v>5.5084745762711898E-2</v>
      </c>
      <c r="X43" s="11"/>
      <c r="Z43" s="11"/>
      <c r="AB43" s="11"/>
      <c r="AD43" s="11"/>
      <c r="AF43" s="11"/>
      <c r="AH43" s="11"/>
      <c r="AJ43" s="11"/>
      <c r="AL43" s="11"/>
      <c r="AN43" s="11"/>
      <c r="AP43" s="11"/>
    </row>
    <row r="44" spans="1:42" x14ac:dyDescent="0.35">
      <c r="A44" s="1" t="s">
        <v>121</v>
      </c>
      <c r="B44" s="1" t="s">
        <v>122</v>
      </c>
      <c r="C44" s="5">
        <v>78</v>
      </c>
      <c r="D44" s="8">
        <v>3.9215686274509803E-2</v>
      </c>
      <c r="E44" s="5">
        <v>90</v>
      </c>
      <c r="F44" s="8">
        <v>4.5385779122541603E-2</v>
      </c>
      <c r="G44" s="5">
        <v>93</v>
      </c>
      <c r="H44" s="8">
        <v>4.7400611620795098E-2</v>
      </c>
      <c r="I44" s="5">
        <v>102</v>
      </c>
      <c r="J44" s="8">
        <v>5.08221225710015E-2</v>
      </c>
      <c r="K44" s="5">
        <v>99</v>
      </c>
      <c r="L44" s="8">
        <v>5.0228310502283102E-2</v>
      </c>
      <c r="M44" s="5">
        <v>93</v>
      </c>
      <c r="N44" s="8">
        <v>4.5255474452554699E-2</v>
      </c>
      <c r="O44" s="5">
        <v>81</v>
      </c>
      <c r="P44" s="8">
        <v>3.94736842105263E-2</v>
      </c>
      <c r="Q44" s="5">
        <v>96</v>
      </c>
      <c r="R44" s="8">
        <v>4.6176046176046197E-2</v>
      </c>
      <c r="S44" s="5">
        <v>87</v>
      </c>
      <c r="T44" s="8">
        <v>4.2274052478134101E-2</v>
      </c>
      <c r="U44" s="5">
        <v>90</v>
      </c>
      <c r="V44" s="13">
        <v>4.3227665706051903E-2</v>
      </c>
      <c r="X44" s="11"/>
      <c r="Z44" s="11"/>
      <c r="AB44" s="11"/>
      <c r="AD44" s="11"/>
      <c r="AF44" s="11"/>
      <c r="AH44" s="11"/>
      <c r="AJ44" s="11"/>
      <c r="AL44" s="11"/>
      <c r="AN44" s="11"/>
      <c r="AP44" s="11"/>
    </row>
    <row r="45" spans="1:42" x14ac:dyDescent="0.35">
      <c r="A45" s="1" t="s">
        <v>123</v>
      </c>
      <c r="B45" s="1" t="s">
        <v>124</v>
      </c>
      <c r="C45" s="5">
        <v>180</v>
      </c>
      <c r="D45" s="8">
        <v>0.08</v>
      </c>
      <c r="E45" s="5">
        <v>189</v>
      </c>
      <c r="F45" s="8">
        <v>8.4563758389261806E-2</v>
      </c>
      <c r="G45" s="5">
        <v>198</v>
      </c>
      <c r="H45" s="8">
        <v>9.0163934426229497E-2</v>
      </c>
      <c r="I45" s="5">
        <v>204</v>
      </c>
      <c r="J45" s="8">
        <v>9.2643051771117202E-2</v>
      </c>
      <c r="K45" s="5">
        <v>213</v>
      </c>
      <c r="L45" s="8">
        <v>9.7127222982216099E-2</v>
      </c>
      <c r="M45" s="5">
        <v>207</v>
      </c>
      <c r="N45" s="8">
        <v>9.4780219780219804E-2</v>
      </c>
      <c r="O45" s="5">
        <v>231</v>
      </c>
      <c r="P45" s="8">
        <v>0.10433604336043401</v>
      </c>
      <c r="Q45" s="5">
        <v>201</v>
      </c>
      <c r="R45" s="8">
        <v>9.0540540540540504E-2</v>
      </c>
      <c r="S45" s="5">
        <v>204</v>
      </c>
      <c r="T45" s="8">
        <v>9.4182825484764504E-2</v>
      </c>
      <c r="U45" s="5">
        <v>225</v>
      </c>
      <c r="V45" s="13">
        <v>0.103591160220994</v>
      </c>
      <c r="X45" s="11"/>
      <c r="Z45" s="11"/>
      <c r="AB45" s="11"/>
      <c r="AD45" s="11"/>
      <c r="AF45" s="11"/>
      <c r="AH45" s="11"/>
      <c r="AJ45" s="11"/>
      <c r="AL45" s="11"/>
      <c r="AN45" s="11"/>
      <c r="AP45" s="11"/>
    </row>
    <row r="46" spans="1:42" x14ac:dyDescent="0.35">
      <c r="A46" s="1" t="s">
        <v>125</v>
      </c>
      <c r="B46" s="1" t="s">
        <v>126</v>
      </c>
      <c r="C46" s="5">
        <v>51</v>
      </c>
      <c r="D46" s="8">
        <v>0.62962962962962998</v>
      </c>
      <c r="E46" s="5">
        <v>42</v>
      </c>
      <c r="F46" s="8">
        <v>0.56000000000000005</v>
      </c>
      <c r="G46" s="5">
        <v>39</v>
      </c>
      <c r="H46" s="8">
        <v>0.54166666666666696</v>
      </c>
      <c r="I46" s="5">
        <v>39</v>
      </c>
      <c r="J46" s="8">
        <v>0.52</v>
      </c>
      <c r="K46" s="5">
        <v>39</v>
      </c>
      <c r="L46" s="8">
        <v>0.54166666666666696</v>
      </c>
      <c r="M46" s="5">
        <v>39</v>
      </c>
      <c r="N46" s="8">
        <v>0.59090909090909105</v>
      </c>
      <c r="O46" s="5">
        <v>33</v>
      </c>
      <c r="P46" s="8">
        <v>0.47826086956521702</v>
      </c>
      <c r="Q46" s="5">
        <v>33</v>
      </c>
      <c r="R46" s="8">
        <v>0.5</v>
      </c>
      <c r="S46" s="5">
        <v>33</v>
      </c>
      <c r="T46" s="8">
        <v>0.55000000000000004</v>
      </c>
      <c r="U46" s="5">
        <v>39</v>
      </c>
      <c r="V46" s="13">
        <v>0.565217391304348</v>
      </c>
      <c r="X46" s="11"/>
      <c r="Z46" s="11"/>
      <c r="AB46" s="11"/>
      <c r="AD46" s="11"/>
      <c r="AF46" s="11"/>
      <c r="AH46" s="11"/>
      <c r="AJ46" s="11"/>
      <c r="AL46" s="11"/>
      <c r="AN46" s="11"/>
      <c r="AP46" s="11"/>
    </row>
    <row r="47" spans="1:42" x14ac:dyDescent="0.35">
      <c r="A47" s="3" t="s">
        <v>89</v>
      </c>
      <c r="B47" s="3" t="s">
        <v>90</v>
      </c>
      <c r="C47" s="6">
        <v>9</v>
      </c>
      <c r="D47" s="9">
        <v>0.1</v>
      </c>
      <c r="E47" s="6">
        <v>15</v>
      </c>
      <c r="F47" s="9">
        <v>0.15625</v>
      </c>
      <c r="G47" s="6">
        <v>6</v>
      </c>
      <c r="H47" s="9">
        <v>8.3333333333333301E-2</v>
      </c>
      <c r="I47" s="6">
        <v>6</v>
      </c>
      <c r="J47" s="9">
        <v>0.11764705882352899</v>
      </c>
      <c r="K47" s="6">
        <v>6</v>
      </c>
      <c r="L47" s="9">
        <v>0.11764705882352899</v>
      </c>
      <c r="M47" s="6"/>
      <c r="N47" s="9"/>
      <c r="O47" s="6"/>
      <c r="P47" s="9"/>
      <c r="Q47" s="6"/>
      <c r="R47" s="9"/>
      <c r="S47" s="6"/>
      <c r="T47" s="9"/>
      <c r="U47" s="6"/>
      <c r="V47" s="14"/>
      <c r="X47" s="11"/>
      <c r="Z47" s="11"/>
      <c r="AB47" s="11"/>
      <c r="AD47" s="11"/>
      <c r="AF47" s="11"/>
      <c r="AH47" s="11"/>
      <c r="AJ47" s="11"/>
      <c r="AL47" s="11"/>
      <c r="AN47" s="11"/>
      <c r="AP47" s="11"/>
    </row>
    <row r="48" spans="1:42" x14ac:dyDescent="0.35">
      <c r="A48" s="4" t="s">
        <v>127</v>
      </c>
      <c r="B48" s="4" t="s">
        <v>92</v>
      </c>
      <c r="C48" s="7">
        <v>16287</v>
      </c>
      <c r="D48" s="10">
        <v>0.109796545726651</v>
      </c>
      <c r="E48" s="7">
        <v>16470</v>
      </c>
      <c r="F48" s="10">
        <v>0.110580699740166</v>
      </c>
      <c r="G48" s="7">
        <v>16737</v>
      </c>
      <c r="H48" s="10">
        <v>0.11103592397253501</v>
      </c>
      <c r="I48" s="7">
        <v>17169</v>
      </c>
      <c r="J48" s="10">
        <v>0.111518151172081</v>
      </c>
      <c r="K48" s="7">
        <v>17310</v>
      </c>
      <c r="L48" s="10">
        <v>0.110415829458254</v>
      </c>
      <c r="M48" s="7">
        <v>17670</v>
      </c>
      <c r="N48" s="10">
        <v>0.110023536444129</v>
      </c>
      <c r="O48" s="7">
        <v>18216</v>
      </c>
      <c r="P48" s="10">
        <v>0.11137197358767401</v>
      </c>
      <c r="Q48" s="7">
        <v>18432</v>
      </c>
      <c r="R48" s="10">
        <v>0.11187385057994501</v>
      </c>
      <c r="S48" s="7">
        <v>18021</v>
      </c>
      <c r="T48" s="10">
        <v>0.110115119518991</v>
      </c>
      <c r="U48" s="7">
        <v>18327</v>
      </c>
      <c r="V48" s="15">
        <v>0.109822744759645</v>
      </c>
      <c r="X48" s="11"/>
      <c r="Z48" s="11"/>
      <c r="AB48" s="11"/>
      <c r="AD48" s="11"/>
      <c r="AF48" s="11"/>
      <c r="AH48" s="11"/>
      <c r="AJ48" s="11"/>
      <c r="AL48" s="11"/>
      <c r="AN48" s="11"/>
      <c r="AP48" s="11"/>
    </row>
  </sheetData>
  <mergeCells count="26">
    <mergeCell ref="M5:N5"/>
    <mergeCell ref="O5:P5"/>
    <mergeCell ref="Q5:R5"/>
    <mergeCell ref="S5:T5"/>
    <mergeCell ref="U5:V5"/>
    <mergeCell ref="C5:D5"/>
    <mergeCell ref="E5:F5"/>
    <mergeCell ref="G5:H5"/>
    <mergeCell ref="I5:J5"/>
    <mergeCell ref="K5:L5"/>
    <mergeCell ref="A1:L1"/>
    <mergeCell ref="A2:L2"/>
    <mergeCell ref="A4:B5"/>
    <mergeCell ref="C27:V27"/>
    <mergeCell ref="C28:D28"/>
    <mergeCell ref="E28:F28"/>
    <mergeCell ref="G28:H28"/>
    <mergeCell ref="I28:J28"/>
    <mergeCell ref="K28:L28"/>
    <mergeCell ref="M28:N28"/>
    <mergeCell ref="O28:P28"/>
    <mergeCell ref="Q28:R28"/>
    <mergeCell ref="S28:T28"/>
    <mergeCell ref="U28:V28"/>
    <mergeCell ref="A27:B28"/>
    <mergeCell ref="C4:V4"/>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2"/>
  <sheetViews>
    <sheetView zoomScale="90" workbookViewId="0">
      <selection sqref="A1:L1"/>
    </sheetView>
  </sheetViews>
  <sheetFormatPr defaultColWidth="11.453125" defaultRowHeight="14.5" x14ac:dyDescent="0.35"/>
  <cols>
    <col min="1" max="1" width="30.81640625" customWidth="1"/>
    <col min="2" max="2" width="5.7265625" customWidth="1"/>
    <col min="3" max="3" width="8.26953125" bestFit="1"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bestFit="1" customWidth="1"/>
    <col min="10" max="10" width="10.54296875" bestFit="1" customWidth="1"/>
    <col min="11" max="11" width="8.26953125"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bestFit="1" customWidth="1"/>
    <col min="18" max="18" width="10.54296875" bestFit="1" customWidth="1"/>
    <col min="19" max="19" width="8.26953125" bestFit="1" customWidth="1"/>
    <col min="20" max="20" width="10.54296875" bestFit="1" customWidth="1"/>
    <col min="21" max="21" width="8.26953125" bestFit="1" customWidth="1"/>
    <col min="22" max="22" width="10.54296875" bestFit="1" customWidth="1"/>
  </cols>
  <sheetData>
    <row r="1" spans="1:42" ht="26" x14ac:dyDescent="0.6">
      <c r="A1" s="49" t="s">
        <v>23</v>
      </c>
      <c r="B1" s="50"/>
      <c r="C1" s="50"/>
      <c r="D1" s="50"/>
      <c r="E1" s="50"/>
      <c r="F1" s="50"/>
      <c r="G1" s="50"/>
      <c r="H1" s="50"/>
      <c r="I1" s="50"/>
      <c r="J1" s="50"/>
      <c r="K1" s="50"/>
      <c r="L1" s="50"/>
    </row>
    <row r="2" spans="1:42" x14ac:dyDescent="0.35">
      <c r="A2" s="51" t="s">
        <v>505</v>
      </c>
      <c r="B2" s="50"/>
      <c r="C2" s="50"/>
      <c r="D2" s="50"/>
      <c r="E2" s="50"/>
      <c r="F2" s="50"/>
      <c r="G2" s="50"/>
      <c r="H2" s="50"/>
      <c r="I2" s="50"/>
      <c r="J2" s="50"/>
      <c r="K2" s="50"/>
      <c r="L2" s="50"/>
    </row>
    <row r="4" spans="1:42" x14ac:dyDescent="0.35">
      <c r="A4" s="61" t="s">
        <v>503</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5" t="s">
        <v>38</v>
      </c>
    </row>
    <row r="5" spans="1:42" x14ac:dyDescent="0.35">
      <c r="A5" s="63" t="s">
        <v>38</v>
      </c>
      <c r="B5" s="63" t="s">
        <v>38</v>
      </c>
      <c r="C5" s="66" t="s">
        <v>39</v>
      </c>
      <c r="D5" s="67" t="s">
        <v>38</v>
      </c>
      <c r="E5" s="66" t="s">
        <v>40</v>
      </c>
      <c r="F5" s="67" t="s">
        <v>38</v>
      </c>
      <c r="G5" s="66" t="s">
        <v>41</v>
      </c>
      <c r="H5" s="67" t="s">
        <v>38</v>
      </c>
      <c r="I5" s="66" t="s">
        <v>42</v>
      </c>
      <c r="J5" s="67" t="s">
        <v>38</v>
      </c>
      <c r="K5" s="66" t="s">
        <v>43</v>
      </c>
      <c r="L5" s="67" t="s">
        <v>38</v>
      </c>
      <c r="M5" s="66" t="s">
        <v>44</v>
      </c>
      <c r="N5" s="67" t="s">
        <v>38</v>
      </c>
      <c r="O5" s="66" t="s">
        <v>45</v>
      </c>
      <c r="P5" s="67" t="s">
        <v>38</v>
      </c>
      <c r="Q5" s="66" t="s">
        <v>46</v>
      </c>
      <c r="R5" s="67" t="s">
        <v>38</v>
      </c>
      <c r="S5" s="66" t="s">
        <v>47</v>
      </c>
      <c r="T5" s="67" t="s">
        <v>38</v>
      </c>
      <c r="U5" s="66" t="s">
        <v>48</v>
      </c>
      <c r="V5" s="68" t="s">
        <v>38</v>
      </c>
    </row>
    <row r="6" spans="1:42" x14ac:dyDescent="0.35">
      <c r="A6" s="2" t="s">
        <v>11</v>
      </c>
      <c r="B6" s="1" t="s">
        <v>50</v>
      </c>
      <c r="C6" s="5" t="s">
        <v>32</v>
      </c>
      <c r="D6" s="1" t="s">
        <v>33</v>
      </c>
      <c r="E6" s="5" t="s">
        <v>32</v>
      </c>
      <c r="F6" s="1" t="s">
        <v>33</v>
      </c>
      <c r="G6" s="5" t="s">
        <v>32</v>
      </c>
      <c r="H6" s="1" t="s">
        <v>33</v>
      </c>
      <c r="I6" s="5" t="s">
        <v>32</v>
      </c>
      <c r="J6" s="1" t="s">
        <v>33</v>
      </c>
      <c r="K6" s="5" t="s">
        <v>32</v>
      </c>
      <c r="L6" s="1" t="s">
        <v>33</v>
      </c>
      <c r="M6" s="5" t="s">
        <v>32</v>
      </c>
      <c r="N6" s="1" t="s">
        <v>33</v>
      </c>
      <c r="O6" s="5" t="s">
        <v>32</v>
      </c>
      <c r="P6" s="1" t="s">
        <v>33</v>
      </c>
      <c r="Q6" s="5" t="s">
        <v>32</v>
      </c>
      <c r="R6" s="1" t="s">
        <v>33</v>
      </c>
      <c r="S6" s="5" t="s">
        <v>32</v>
      </c>
      <c r="T6" s="1" t="s">
        <v>33</v>
      </c>
      <c r="U6" s="5" t="s">
        <v>32</v>
      </c>
      <c r="V6" s="12" t="s">
        <v>33</v>
      </c>
    </row>
    <row r="7" spans="1:42" x14ac:dyDescent="0.35">
      <c r="A7" s="16" t="s">
        <v>128</v>
      </c>
      <c r="B7" s="16" t="s">
        <v>129</v>
      </c>
      <c r="C7" s="17">
        <v>5913</v>
      </c>
      <c r="D7" s="18">
        <v>7.7176083636790793E-2</v>
      </c>
      <c r="E7" s="17">
        <v>5952</v>
      </c>
      <c r="F7" s="18">
        <v>7.7749039893408603E-2</v>
      </c>
      <c r="G7" s="17">
        <v>6039</v>
      </c>
      <c r="H7" s="18">
        <v>7.7947725072604099E-2</v>
      </c>
      <c r="I7" s="17">
        <v>6027</v>
      </c>
      <c r="J7" s="18">
        <v>7.7771755961597994E-2</v>
      </c>
      <c r="K7" s="17">
        <v>6174</v>
      </c>
      <c r="L7" s="18">
        <v>7.7839555202541696E-2</v>
      </c>
      <c r="M7" s="17">
        <v>6405</v>
      </c>
      <c r="N7" s="18">
        <v>7.8556185149753502E-2</v>
      </c>
      <c r="O7" s="17">
        <v>6183</v>
      </c>
      <c r="P7" s="18">
        <v>7.7665146776199304E-2</v>
      </c>
      <c r="Q7" s="17">
        <v>6804</v>
      </c>
      <c r="R7" s="18">
        <v>8.0665813060179295E-2</v>
      </c>
      <c r="S7" s="17">
        <v>6906</v>
      </c>
      <c r="T7" s="18">
        <v>8.1521354203555496E-2</v>
      </c>
      <c r="U7" s="17">
        <v>6798</v>
      </c>
      <c r="V7" s="19">
        <v>8.14229249011858E-2</v>
      </c>
      <c r="X7" s="11"/>
      <c r="Z7" s="11"/>
      <c r="AB7" s="11"/>
      <c r="AD7" s="11"/>
      <c r="AF7" s="11"/>
      <c r="AH7" s="11"/>
      <c r="AJ7" s="11"/>
      <c r="AL7" s="11"/>
      <c r="AN7" s="11"/>
      <c r="AP7" s="11"/>
    </row>
    <row r="8" spans="1:42" x14ac:dyDescent="0.35">
      <c r="A8" s="1" t="s">
        <v>130</v>
      </c>
      <c r="B8" s="1" t="s">
        <v>112</v>
      </c>
      <c r="C8" s="5">
        <v>2193</v>
      </c>
      <c r="D8" s="8">
        <v>0.11445122905902599</v>
      </c>
      <c r="E8" s="5">
        <v>2184</v>
      </c>
      <c r="F8" s="8">
        <v>0.11627535537454101</v>
      </c>
      <c r="G8" s="5">
        <v>2211</v>
      </c>
      <c r="H8" s="8">
        <v>0.117750439367311</v>
      </c>
      <c r="I8" s="5">
        <v>2220</v>
      </c>
      <c r="J8" s="8">
        <v>0.118722926359698</v>
      </c>
      <c r="K8" s="5">
        <v>2268</v>
      </c>
      <c r="L8" s="8">
        <v>0.12028639618138399</v>
      </c>
      <c r="M8" s="5">
        <v>2361</v>
      </c>
      <c r="N8" s="8">
        <v>0.122509339975093</v>
      </c>
      <c r="O8" s="5">
        <v>2331</v>
      </c>
      <c r="P8" s="8">
        <v>0.122189023431357</v>
      </c>
      <c r="Q8" s="5">
        <v>2604</v>
      </c>
      <c r="R8" s="8">
        <v>0.12844036697247699</v>
      </c>
      <c r="S8" s="5">
        <v>2625</v>
      </c>
      <c r="T8" s="8">
        <v>0.129552857565887</v>
      </c>
      <c r="U8" s="5">
        <v>2631</v>
      </c>
      <c r="V8" s="13">
        <v>0.13015731671118999</v>
      </c>
      <c r="X8" s="11"/>
      <c r="Z8" s="11"/>
      <c r="AB8" s="11"/>
      <c r="AD8" s="11"/>
      <c r="AF8" s="11"/>
      <c r="AH8" s="11"/>
      <c r="AJ8" s="11"/>
      <c r="AL8" s="11"/>
      <c r="AN8" s="11"/>
      <c r="AP8" s="11"/>
    </row>
    <row r="9" spans="1:42" x14ac:dyDescent="0.35">
      <c r="A9" s="1" t="s">
        <v>131</v>
      </c>
      <c r="B9" s="1" t="s">
        <v>114</v>
      </c>
      <c r="C9" s="5">
        <v>1344</v>
      </c>
      <c r="D9" s="8">
        <v>0.101083032490975</v>
      </c>
      <c r="E9" s="5">
        <v>1347</v>
      </c>
      <c r="F9" s="8">
        <v>0.103337169159954</v>
      </c>
      <c r="G9" s="5">
        <v>1398</v>
      </c>
      <c r="H9" s="8">
        <v>0.105860972285325</v>
      </c>
      <c r="I9" s="5">
        <v>1407</v>
      </c>
      <c r="J9" s="8">
        <v>0.106760755747781</v>
      </c>
      <c r="K9" s="5">
        <v>1449</v>
      </c>
      <c r="L9" s="8">
        <v>0.108685868586859</v>
      </c>
      <c r="M9" s="5">
        <v>1539</v>
      </c>
      <c r="N9" s="8">
        <v>0.111959842863378</v>
      </c>
      <c r="O9" s="5">
        <v>1548</v>
      </c>
      <c r="P9" s="8">
        <v>0.11325724319578601</v>
      </c>
      <c r="Q9" s="5">
        <v>1701</v>
      </c>
      <c r="R9" s="8">
        <v>0.11834690043832199</v>
      </c>
      <c r="S9" s="5">
        <v>1767</v>
      </c>
      <c r="T9" s="8">
        <v>0.122097844112769</v>
      </c>
      <c r="U9" s="5">
        <v>1782</v>
      </c>
      <c r="V9" s="13">
        <v>0.12192118226600999</v>
      </c>
      <c r="X9" s="11"/>
      <c r="Z9" s="11"/>
      <c r="AB9" s="11"/>
      <c r="AD9" s="11"/>
      <c r="AF9" s="11"/>
      <c r="AH9" s="11"/>
      <c r="AJ9" s="11"/>
      <c r="AL9" s="11"/>
      <c r="AN9" s="11"/>
      <c r="AP9" s="11"/>
    </row>
    <row r="10" spans="1:42" x14ac:dyDescent="0.35">
      <c r="A10" s="1" t="s">
        <v>132</v>
      </c>
      <c r="B10" s="1" t="s">
        <v>116</v>
      </c>
      <c r="C10" s="5">
        <v>2127</v>
      </c>
      <c r="D10" s="8">
        <v>0.124582674398173</v>
      </c>
      <c r="E10" s="5">
        <v>2085</v>
      </c>
      <c r="F10" s="8">
        <v>0.12549656915854099</v>
      </c>
      <c r="G10" s="5">
        <v>2148</v>
      </c>
      <c r="H10" s="8">
        <v>0.12963968857505001</v>
      </c>
      <c r="I10" s="5">
        <v>2127</v>
      </c>
      <c r="J10" s="8">
        <v>0.12952137376689801</v>
      </c>
      <c r="K10" s="5">
        <v>2166</v>
      </c>
      <c r="L10" s="8">
        <v>0.13105826828825601</v>
      </c>
      <c r="M10" s="5">
        <v>2241</v>
      </c>
      <c r="N10" s="8">
        <v>0.13329764453961501</v>
      </c>
      <c r="O10" s="5">
        <v>2169</v>
      </c>
      <c r="P10" s="8">
        <v>0.13102573396157999</v>
      </c>
      <c r="Q10" s="5">
        <v>2346</v>
      </c>
      <c r="R10" s="8">
        <v>0.135434707308625</v>
      </c>
      <c r="S10" s="5">
        <v>2418</v>
      </c>
      <c r="T10" s="8">
        <v>0.139349930843707</v>
      </c>
      <c r="U10" s="5">
        <v>2433</v>
      </c>
      <c r="V10" s="13">
        <v>0.13951488044039201</v>
      </c>
      <c r="X10" s="11"/>
      <c r="Z10" s="11"/>
      <c r="AB10" s="11"/>
      <c r="AD10" s="11"/>
      <c r="AF10" s="11"/>
      <c r="AH10" s="11"/>
      <c r="AJ10" s="11"/>
      <c r="AL10" s="11"/>
      <c r="AN10" s="11"/>
      <c r="AP10" s="11"/>
    </row>
    <row r="11" spans="1:42" x14ac:dyDescent="0.35">
      <c r="A11" s="1" t="s">
        <v>133</v>
      </c>
      <c r="B11" s="1" t="s">
        <v>134</v>
      </c>
      <c r="C11" s="5">
        <v>912</v>
      </c>
      <c r="D11" s="8">
        <v>0.14587332053742799</v>
      </c>
      <c r="E11" s="5">
        <v>900</v>
      </c>
      <c r="F11" s="8">
        <v>0.14756517461879001</v>
      </c>
      <c r="G11" s="5">
        <v>894</v>
      </c>
      <c r="H11" s="8">
        <v>0.146942800788955</v>
      </c>
      <c r="I11" s="5">
        <v>885</v>
      </c>
      <c r="J11" s="8">
        <v>0.14698555057299501</v>
      </c>
      <c r="K11" s="5">
        <v>912</v>
      </c>
      <c r="L11" s="8">
        <v>0.15034619188921899</v>
      </c>
      <c r="M11" s="5">
        <v>933</v>
      </c>
      <c r="N11" s="8">
        <v>0.15119105493436999</v>
      </c>
      <c r="O11" s="5">
        <v>888</v>
      </c>
      <c r="P11" s="8">
        <v>0.14926878466969201</v>
      </c>
      <c r="Q11" s="5">
        <v>945</v>
      </c>
      <c r="R11" s="8">
        <v>0.15100671140939601</v>
      </c>
      <c r="S11" s="5">
        <v>930</v>
      </c>
      <c r="T11" s="8">
        <v>0.151072124756335</v>
      </c>
      <c r="U11" s="5">
        <v>930</v>
      </c>
      <c r="V11" s="13">
        <v>0.14846743295019199</v>
      </c>
      <c r="X11" s="11"/>
      <c r="Z11" s="11"/>
      <c r="AB11" s="11"/>
      <c r="AD11" s="11"/>
      <c r="AF11" s="11"/>
      <c r="AH11" s="11"/>
      <c r="AJ11" s="11"/>
      <c r="AL11" s="11"/>
      <c r="AN11" s="11"/>
      <c r="AP11" s="11"/>
    </row>
    <row r="12" spans="1:42" x14ac:dyDescent="0.35">
      <c r="A12" s="1" t="s">
        <v>135</v>
      </c>
      <c r="B12" s="1" t="s">
        <v>136</v>
      </c>
      <c r="C12" s="5">
        <v>6582</v>
      </c>
      <c r="D12" s="8">
        <v>0.119733682602052</v>
      </c>
      <c r="E12" s="5">
        <v>6537</v>
      </c>
      <c r="F12" s="8">
        <v>0.120840727595386</v>
      </c>
      <c r="G12" s="5">
        <v>6615</v>
      </c>
      <c r="H12" s="8">
        <v>0.12282069849050301</v>
      </c>
      <c r="I12" s="5">
        <v>6549</v>
      </c>
      <c r="J12" s="8">
        <v>0.12468585789353399</v>
      </c>
      <c r="K12" s="5">
        <v>6408</v>
      </c>
      <c r="L12" s="8">
        <v>0.12546992481203001</v>
      </c>
      <c r="M12" s="5">
        <v>6525</v>
      </c>
      <c r="N12" s="8">
        <v>0.12691836377429</v>
      </c>
      <c r="O12" s="5">
        <v>6177</v>
      </c>
      <c r="P12" s="8">
        <v>0.12669209943391599</v>
      </c>
      <c r="Q12" s="5">
        <v>6663</v>
      </c>
      <c r="R12" s="8">
        <v>0.13060864451631901</v>
      </c>
      <c r="S12" s="5">
        <v>6561</v>
      </c>
      <c r="T12" s="8">
        <v>0.13069981473734499</v>
      </c>
      <c r="U12" s="5">
        <v>6342</v>
      </c>
      <c r="V12" s="13">
        <v>0.12967734020365601</v>
      </c>
      <c r="X12" s="11"/>
      <c r="Z12" s="11"/>
      <c r="AB12" s="11"/>
      <c r="AD12" s="11"/>
      <c r="AF12" s="11"/>
      <c r="AH12" s="11"/>
      <c r="AJ12" s="11"/>
      <c r="AL12" s="11"/>
      <c r="AN12" s="11"/>
      <c r="AP12" s="11"/>
    </row>
    <row r="13" spans="1:42" x14ac:dyDescent="0.35">
      <c r="A13" s="1" t="s">
        <v>137</v>
      </c>
      <c r="B13" s="1" t="s">
        <v>138</v>
      </c>
      <c r="C13" s="5"/>
      <c r="D13" s="8"/>
      <c r="E13" s="5"/>
      <c r="F13" s="8"/>
      <c r="G13" s="5"/>
      <c r="H13" s="8"/>
      <c r="I13" s="5"/>
      <c r="J13" s="8"/>
      <c r="K13" s="5"/>
      <c r="L13" s="8"/>
      <c r="M13" s="5"/>
      <c r="N13" s="8"/>
      <c r="O13" s="5"/>
      <c r="P13" s="8"/>
      <c r="Q13" s="5"/>
      <c r="R13" s="8"/>
      <c r="S13" s="5"/>
      <c r="T13" s="8"/>
      <c r="U13" s="5"/>
      <c r="V13" s="13"/>
      <c r="X13" s="11"/>
      <c r="Z13" s="11"/>
      <c r="AB13" s="11"/>
      <c r="AD13" s="11"/>
      <c r="AF13" s="11"/>
      <c r="AH13" s="11"/>
      <c r="AJ13" s="11"/>
      <c r="AL13" s="11"/>
      <c r="AN13" s="11"/>
      <c r="AP13" s="11"/>
    </row>
    <row r="14" spans="1:42" x14ac:dyDescent="0.35">
      <c r="A14" s="1" t="s">
        <v>139</v>
      </c>
      <c r="B14" s="1" t="s">
        <v>140</v>
      </c>
      <c r="C14" s="5">
        <v>15</v>
      </c>
      <c r="D14" s="8">
        <v>0.2</v>
      </c>
      <c r="E14" s="5">
        <v>15</v>
      </c>
      <c r="F14" s="8">
        <v>0.238095238095238</v>
      </c>
      <c r="G14" s="5">
        <v>12</v>
      </c>
      <c r="H14" s="8">
        <v>0.21052631578947401</v>
      </c>
      <c r="I14" s="5">
        <v>12</v>
      </c>
      <c r="J14" s="8">
        <v>0.25</v>
      </c>
      <c r="K14" s="5">
        <v>9</v>
      </c>
      <c r="L14" s="8">
        <v>0.230769230769231</v>
      </c>
      <c r="M14" s="5">
        <v>6</v>
      </c>
      <c r="N14" s="8">
        <v>0.22222222222222199</v>
      </c>
      <c r="O14" s="5">
        <v>3</v>
      </c>
      <c r="P14" s="8">
        <v>0.11111111111111099</v>
      </c>
      <c r="Q14" s="5">
        <v>3</v>
      </c>
      <c r="R14" s="8">
        <v>0.125</v>
      </c>
      <c r="S14" s="5"/>
      <c r="T14" s="8"/>
      <c r="U14" s="5">
        <v>3</v>
      </c>
      <c r="V14" s="13">
        <v>0.14285714285714299</v>
      </c>
      <c r="X14" s="11"/>
      <c r="Z14" s="11"/>
      <c r="AB14" s="11"/>
      <c r="AD14" s="11"/>
      <c r="AF14" s="11"/>
      <c r="AH14" s="11"/>
      <c r="AJ14" s="11"/>
      <c r="AL14" s="11"/>
      <c r="AN14" s="11"/>
      <c r="AP14" s="11"/>
    </row>
    <row r="15" spans="1:42" x14ac:dyDescent="0.35">
      <c r="A15" s="1" t="s">
        <v>141</v>
      </c>
      <c r="B15" s="1" t="s">
        <v>142</v>
      </c>
      <c r="C15" s="5"/>
      <c r="D15" s="8"/>
      <c r="E15" s="5"/>
      <c r="F15" s="8"/>
      <c r="G15" s="5"/>
      <c r="H15" s="8"/>
      <c r="I15" s="5"/>
      <c r="J15" s="8"/>
      <c r="K15" s="5"/>
      <c r="L15" s="8"/>
      <c r="M15" s="5"/>
      <c r="N15" s="8"/>
      <c r="O15" s="5"/>
      <c r="P15" s="8"/>
      <c r="Q15" s="5"/>
      <c r="R15" s="8"/>
      <c r="S15" s="5"/>
      <c r="T15" s="8"/>
      <c r="U15" s="5"/>
      <c r="V15" s="13"/>
      <c r="X15" s="11"/>
      <c r="Z15" s="11"/>
      <c r="AB15" s="11"/>
      <c r="AD15" s="11"/>
      <c r="AF15" s="11"/>
      <c r="AH15" s="11"/>
      <c r="AJ15" s="11"/>
      <c r="AL15" s="11"/>
      <c r="AN15" s="11"/>
      <c r="AP15" s="11"/>
    </row>
    <row r="16" spans="1:42" x14ac:dyDescent="0.35">
      <c r="A16" s="3" t="s">
        <v>89</v>
      </c>
      <c r="B16" s="3" t="s">
        <v>90</v>
      </c>
      <c r="C16" s="6">
        <v>21</v>
      </c>
      <c r="D16" s="9">
        <v>0.12727272727272701</v>
      </c>
      <c r="E16" s="6">
        <v>18</v>
      </c>
      <c r="F16" s="9">
        <v>0.12765957446808501</v>
      </c>
      <c r="G16" s="6">
        <v>21</v>
      </c>
      <c r="H16" s="9">
        <v>0.14583333333333301</v>
      </c>
      <c r="I16" s="6">
        <v>18</v>
      </c>
      <c r="J16" s="9">
        <v>0.146341463414634</v>
      </c>
      <c r="K16" s="6">
        <v>21</v>
      </c>
      <c r="L16" s="9">
        <v>0.15909090909090901</v>
      </c>
      <c r="M16" s="6">
        <v>39</v>
      </c>
      <c r="N16" s="9">
        <v>0.168831168831169</v>
      </c>
      <c r="O16" s="6">
        <v>30</v>
      </c>
      <c r="P16" s="9">
        <v>0.14705882352941199</v>
      </c>
      <c r="Q16" s="6">
        <v>30</v>
      </c>
      <c r="R16" s="9">
        <v>0.15384615384615399</v>
      </c>
      <c r="S16" s="6">
        <v>27</v>
      </c>
      <c r="T16" s="9">
        <v>0.138461538461538</v>
      </c>
      <c r="U16" s="6">
        <v>27</v>
      </c>
      <c r="V16" s="14">
        <v>0.14516129032258099</v>
      </c>
      <c r="X16" s="11"/>
      <c r="Z16" s="11"/>
      <c r="AB16" s="11"/>
      <c r="AD16" s="11"/>
      <c r="AF16" s="11"/>
      <c r="AH16" s="11"/>
      <c r="AJ16" s="11"/>
      <c r="AL16" s="11"/>
      <c r="AN16" s="11"/>
      <c r="AP16" s="11"/>
    </row>
    <row r="17" spans="1:42" x14ac:dyDescent="0.35">
      <c r="A17" s="4" t="s">
        <v>127</v>
      </c>
      <c r="B17" s="4" t="s">
        <v>92</v>
      </c>
      <c r="C17" s="7">
        <v>18708</v>
      </c>
      <c r="D17" s="10">
        <v>0.101912077136787</v>
      </c>
      <c r="E17" s="7">
        <v>18795</v>
      </c>
      <c r="F17" s="10">
        <v>0.102728495064441</v>
      </c>
      <c r="G17" s="7">
        <v>19167</v>
      </c>
      <c r="H17" s="10">
        <v>0.104001172027608</v>
      </c>
      <c r="I17" s="7">
        <v>19080</v>
      </c>
      <c r="J17" s="10">
        <v>0.10443864229765</v>
      </c>
      <c r="K17" s="7">
        <v>19263</v>
      </c>
      <c r="L17" s="10">
        <v>0.104950883444207</v>
      </c>
      <c r="M17" s="7">
        <v>19860</v>
      </c>
      <c r="N17" s="10">
        <v>0.106149282450092</v>
      </c>
      <c r="O17" s="7">
        <v>19176</v>
      </c>
      <c r="P17" s="10">
        <v>0.10536726889094</v>
      </c>
      <c r="Q17" s="7">
        <v>20958</v>
      </c>
      <c r="R17" s="10">
        <v>0.109088069956277</v>
      </c>
      <c r="S17" s="7">
        <v>21084</v>
      </c>
      <c r="T17" s="10">
        <v>0.11007220160065199</v>
      </c>
      <c r="U17" s="7">
        <v>20499</v>
      </c>
      <c r="V17" s="15">
        <v>0.10953480170561999</v>
      </c>
      <c r="X17" s="11"/>
      <c r="Z17" s="11"/>
      <c r="AB17" s="11"/>
      <c r="AD17" s="11"/>
      <c r="AF17" s="11"/>
      <c r="AH17" s="11"/>
      <c r="AJ17" s="11"/>
      <c r="AL17" s="11"/>
      <c r="AN17" s="11"/>
      <c r="AP17" s="11"/>
    </row>
    <row r="19" spans="1:42" x14ac:dyDescent="0.35">
      <c r="A19" s="61" t="s">
        <v>93</v>
      </c>
      <c r="B19" s="62" t="s">
        <v>38</v>
      </c>
      <c r="C19" s="64" t="s">
        <v>31</v>
      </c>
      <c r="D19" s="62" t="s">
        <v>38</v>
      </c>
      <c r="E19" s="62" t="s">
        <v>38</v>
      </c>
      <c r="F19" s="62" t="s">
        <v>38</v>
      </c>
      <c r="G19" s="62" t="s">
        <v>38</v>
      </c>
      <c r="H19" s="62" t="s">
        <v>38</v>
      </c>
      <c r="I19" s="62" t="s">
        <v>38</v>
      </c>
      <c r="J19" s="62" t="s">
        <v>38</v>
      </c>
      <c r="K19" s="62" t="s">
        <v>38</v>
      </c>
      <c r="L19" s="62" t="s">
        <v>38</v>
      </c>
      <c r="M19" s="62" t="s">
        <v>38</v>
      </c>
      <c r="N19" s="62" t="s">
        <v>38</v>
      </c>
      <c r="O19" s="62" t="s">
        <v>38</v>
      </c>
      <c r="P19" s="62" t="s">
        <v>38</v>
      </c>
      <c r="Q19" s="62" t="s">
        <v>38</v>
      </c>
      <c r="R19" s="62" t="s">
        <v>38</v>
      </c>
      <c r="S19" s="62" t="s">
        <v>38</v>
      </c>
      <c r="T19" s="62" t="s">
        <v>38</v>
      </c>
      <c r="U19" s="62" t="s">
        <v>38</v>
      </c>
      <c r="V19" s="65" t="s">
        <v>38</v>
      </c>
    </row>
    <row r="20" spans="1:42" x14ac:dyDescent="0.35">
      <c r="A20" s="63" t="s">
        <v>38</v>
      </c>
      <c r="B20" s="63" t="s">
        <v>38</v>
      </c>
      <c r="C20" s="66" t="s">
        <v>39</v>
      </c>
      <c r="D20" s="67" t="s">
        <v>38</v>
      </c>
      <c r="E20" s="66" t="s">
        <v>40</v>
      </c>
      <c r="F20" s="67" t="s">
        <v>38</v>
      </c>
      <c r="G20" s="66" t="s">
        <v>41</v>
      </c>
      <c r="H20" s="67" t="s">
        <v>38</v>
      </c>
      <c r="I20" s="66" t="s">
        <v>42</v>
      </c>
      <c r="J20" s="67" t="s">
        <v>38</v>
      </c>
      <c r="K20" s="66" t="s">
        <v>43</v>
      </c>
      <c r="L20" s="67" t="s">
        <v>38</v>
      </c>
      <c r="M20" s="66" t="s">
        <v>44</v>
      </c>
      <c r="N20" s="67" t="s">
        <v>38</v>
      </c>
      <c r="O20" s="66" t="s">
        <v>45</v>
      </c>
      <c r="P20" s="67" t="s">
        <v>38</v>
      </c>
      <c r="Q20" s="66" t="s">
        <v>46</v>
      </c>
      <c r="R20" s="67" t="s">
        <v>38</v>
      </c>
      <c r="S20" s="66" t="s">
        <v>47</v>
      </c>
      <c r="T20" s="67" t="s">
        <v>38</v>
      </c>
      <c r="U20" s="66" t="s">
        <v>48</v>
      </c>
      <c r="V20" s="68" t="s">
        <v>38</v>
      </c>
    </row>
    <row r="21" spans="1:42" x14ac:dyDescent="0.35">
      <c r="A21" s="2" t="s">
        <v>11</v>
      </c>
      <c r="B21" s="1" t="s">
        <v>50</v>
      </c>
      <c r="C21" s="5" t="s">
        <v>32</v>
      </c>
      <c r="D21" s="1" t="s">
        <v>33</v>
      </c>
      <c r="E21" s="5" t="s">
        <v>32</v>
      </c>
      <c r="F21" s="1" t="s">
        <v>33</v>
      </c>
      <c r="G21" s="5" t="s">
        <v>32</v>
      </c>
      <c r="H21" s="1" t="s">
        <v>33</v>
      </c>
      <c r="I21" s="5" t="s">
        <v>32</v>
      </c>
      <c r="J21" s="1" t="s">
        <v>33</v>
      </c>
      <c r="K21" s="5" t="s">
        <v>32</v>
      </c>
      <c r="L21" s="1" t="s">
        <v>33</v>
      </c>
      <c r="M21" s="5" t="s">
        <v>32</v>
      </c>
      <c r="N21" s="1" t="s">
        <v>33</v>
      </c>
      <c r="O21" s="5" t="s">
        <v>32</v>
      </c>
      <c r="P21" s="1" t="s">
        <v>33</v>
      </c>
      <c r="Q21" s="5" t="s">
        <v>32</v>
      </c>
      <c r="R21" s="1" t="s">
        <v>33</v>
      </c>
      <c r="S21" s="5" t="s">
        <v>32</v>
      </c>
      <c r="T21" s="1" t="s">
        <v>33</v>
      </c>
      <c r="U21" s="5" t="s">
        <v>32</v>
      </c>
      <c r="V21" s="12" t="s">
        <v>33</v>
      </c>
    </row>
    <row r="22" spans="1:42" x14ac:dyDescent="0.35">
      <c r="A22" s="16" t="s">
        <v>128</v>
      </c>
      <c r="B22" s="16" t="s">
        <v>129</v>
      </c>
      <c r="C22" s="17">
        <v>4737</v>
      </c>
      <c r="D22" s="18">
        <v>6.6833149919580101E-2</v>
      </c>
      <c r="E22" s="17">
        <v>4743</v>
      </c>
      <c r="F22" s="18">
        <v>6.63923067232184E-2</v>
      </c>
      <c r="G22" s="17">
        <v>4932</v>
      </c>
      <c r="H22" s="18">
        <v>6.7743530575243099E-2</v>
      </c>
      <c r="I22" s="17">
        <v>5190</v>
      </c>
      <c r="J22" s="18">
        <v>6.8852980975881606E-2</v>
      </c>
      <c r="K22" s="17">
        <v>5298</v>
      </c>
      <c r="L22" s="18">
        <v>6.7943982763927394E-2</v>
      </c>
      <c r="M22" s="17">
        <v>5538</v>
      </c>
      <c r="N22" s="18">
        <v>6.8385567163073299E-2</v>
      </c>
      <c r="O22" s="17">
        <v>5616</v>
      </c>
      <c r="P22" s="18">
        <v>6.7924528301886805E-2</v>
      </c>
      <c r="Q22" s="17">
        <v>5631</v>
      </c>
      <c r="R22" s="18">
        <v>6.7362905541200099E-2</v>
      </c>
      <c r="S22" s="17">
        <v>5502</v>
      </c>
      <c r="T22" s="18">
        <v>6.6004462679046999E-2</v>
      </c>
      <c r="U22" s="17">
        <v>5625</v>
      </c>
      <c r="V22" s="19">
        <v>6.5655858253379107E-2</v>
      </c>
      <c r="X22" s="11"/>
      <c r="Z22" s="11"/>
      <c r="AB22" s="11"/>
      <c r="AD22" s="11"/>
      <c r="AF22" s="11"/>
      <c r="AH22" s="11"/>
      <c r="AJ22" s="11"/>
      <c r="AL22" s="11"/>
      <c r="AN22" s="11"/>
      <c r="AP22" s="11"/>
    </row>
    <row r="23" spans="1:42" x14ac:dyDescent="0.35">
      <c r="A23" s="1" t="s">
        <v>130</v>
      </c>
      <c r="B23" s="1" t="s">
        <v>112</v>
      </c>
      <c r="C23" s="5">
        <v>2496</v>
      </c>
      <c r="D23" s="8">
        <v>0.128792569659443</v>
      </c>
      <c r="E23" s="5">
        <v>2517</v>
      </c>
      <c r="F23" s="8">
        <v>0.13220926567916799</v>
      </c>
      <c r="G23" s="5">
        <v>2469</v>
      </c>
      <c r="H23" s="8">
        <v>0.13061418822409099</v>
      </c>
      <c r="I23" s="5">
        <v>2508</v>
      </c>
      <c r="J23" s="8">
        <v>0.13206951026856201</v>
      </c>
      <c r="K23" s="5">
        <v>2547</v>
      </c>
      <c r="L23" s="8">
        <v>0.13300955663481101</v>
      </c>
      <c r="M23" s="5">
        <v>2565</v>
      </c>
      <c r="N23" s="8">
        <v>0.13057422113622499</v>
      </c>
      <c r="O23" s="5">
        <v>2712</v>
      </c>
      <c r="P23" s="8">
        <v>0.13526859194972299</v>
      </c>
      <c r="Q23" s="5">
        <v>2769</v>
      </c>
      <c r="R23" s="8">
        <v>0.13643754619364401</v>
      </c>
      <c r="S23" s="5">
        <v>2784</v>
      </c>
      <c r="T23" s="8">
        <v>0.137420405745595</v>
      </c>
      <c r="U23" s="5">
        <v>2901</v>
      </c>
      <c r="V23" s="13">
        <v>0.13824160114367401</v>
      </c>
      <c r="X23" s="11"/>
      <c r="Z23" s="11"/>
      <c r="AB23" s="11"/>
      <c r="AD23" s="11"/>
      <c r="AF23" s="11"/>
      <c r="AH23" s="11"/>
      <c r="AJ23" s="11"/>
      <c r="AL23" s="11"/>
      <c r="AN23" s="11"/>
      <c r="AP23" s="11"/>
    </row>
    <row r="24" spans="1:42" x14ac:dyDescent="0.35">
      <c r="A24" s="1" t="s">
        <v>131</v>
      </c>
      <c r="B24" s="1" t="s">
        <v>114</v>
      </c>
      <c r="C24" s="5">
        <v>1254</v>
      </c>
      <c r="D24" s="8">
        <v>0.10079575596817</v>
      </c>
      <c r="E24" s="5">
        <v>1263</v>
      </c>
      <c r="F24" s="8">
        <v>0.102085354025218</v>
      </c>
      <c r="G24" s="5">
        <v>1236</v>
      </c>
      <c r="H24" s="8">
        <v>9.9301036394311898E-2</v>
      </c>
      <c r="I24" s="5">
        <v>1293</v>
      </c>
      <c r="J24" s="8">
        <v>0.101245008221752</v>
      </c>
      <c r="K24" s="5">
        <v>1347</v>
      </c>
      <c r="L24" s="8">
        <v>0.103887089310504</v>
      </c>
      <c r="M24" s="5">
        <v>1368</v>
      </c>
      <c r="N24" s="8">
        <v>0.102841677943166</v>
      </c>
      <c r="O24" s="5">
        <v>1509</v>
      </c>
      <c r="P24" s="8">
        <v>0.109897312650208</v>
      </c>
      <c r="Q24" s="5">
        <v>1599</v>
      </c>
      <c r="R24" s="8">
        <v>0.11457437661221</v>
      </c>
      <c r="S24" s="5">
        <v>1620</v>
      </c>
      <c r="T24" s="8">
        <v>0.11508951406649599</v>
      </c>
      <c r="U24" s="5">
        <v>1668</v>
      </c>
      <c r="V24" s="13">
        <v>0.114804873012595</v>
      </c>
      <c r="X24" s="11"/>
      <c r="Z24" s="11"/>
      <c r="AB24" s="11"/>
      <c r="AD24" s="11"/>
      <c r="AF24" s="11"/>
      <c r="AH24" s="11"/>
      <c r="AJ24" s="11"/>
      <c r="AL24" s="11"/>
      <c r="AN24" s="11"/>
      <c r="AP24" s="11"/>
    </row>
    <row r="25" spans="1:42" x14ac:dyDescent="0.35">
      <c r="A25" s="1" t="s">
        <v>132</v>
      </c>
      <c r="B25" s="1" t="s">
        <v>116</v>
      </c>
      <c r="C25" s="5">
        <v>2181</v>
      </c>
      <c r="D25" s="8">
        <v>0.14542908581716299</v>
      </c>
      <c r="E25" s="5">
        <v>2187</v>
      </c>
      <c r="F25" s="8">
        <v>0.14868447889047501</v>
      </c>
      <c r="G25" s="5">
        <v>2133</v>
      </c>
      <c r="H25" s="8">
        <v>0.14638665843113</v>
      </c>
      <c r="I25" s="5">
        <v>2253</v>
      </c>
      <c r="J25" s="8">
        <v>0.15214748784440801</v>
      </c>
      <c r="K25" s="5">
        <v>2232</v>
      </c>
      <c r="L25" s="8">
        <v>0.14888933360015999</v>
      </c>
      <c r="M25" s="5">
        <v>2250</v>
      </c>
      <c r="N25" s="8">
        <v>0.147232037691402</v>
      </c>
      <c r="O25" s="5">
        <v>2334</v>
      </c>
      <c r="P25" s="8">
        <v>0.14918504314477499</v>
      </c>
      <c r="Q25" s="5">
        <v>2379</v>
      </c>
      <c r="R25" s="8">
        <v>0.150846490393761</v>
      </c>
      <c r="S25" s="5">
        <v>2409</v>
      </c>
      <c r="T25" s="8">
        <v>0.15371362940275701</v>
      </c>
      <c r="U25" s="5">
        <v>2520</v>
      </c>
      <c r="V25" s="13">
        <v>0.15569972196478199</v>
      </c>
      <c r="X25" s="11"/>
      <c r="Z25" s="11"/>
      <c r="AB25" s="11"/>
      <c r="AD25" s="11"/>
      <c r="AF25" s="11"/>
      <c r="AH25" s="11"/>
      <c r="AJ25" s="11"/>
      <c r="AL25" s="11"/>
      <c r="AN25" s="11"/>
      <c r="AP25" s="11"/>
    </row>
    <row r="26" spans="1:42" x14ac:dyDescent="0.35">
      <c r="A26" s="1" t="s">
        <v>133</v>
      </c>
      <c r="B26" s="1" t="s">
        <v>134</v>
      </c>
      <c r="C26" s="5">
        <v>753</v>
      </c>
      <c r="D26" s="8">
        <v>0.167333333333333</v>
      </c>
      <c r="E26" s="5">
        <v>753</v>
      </c>
      <c r="F26" s="8">
        <v>0.169709263015551</v>
      </c>
      <c r="G26" s="5">
        <v>756</v>
      </c>
      <c r="H26" s="8">
        <v>0.17166212534059899</v>
      </c>
      <c r="I26" s="5">
        <v>756</v>
      </c>
      <c r="J26" s="8">
        <v>0.171312032630863</v>
      </c>
      <c r="K26" s="5">
        <v>786</v>
      </c>
      <c r="L26" s="8">
        <v>0.17536813922356101</v>
      </c>
      <c r="M26" s="5">
        <v>762</v>
      </c>
      <c r="N26" s="8">
        <v>0.16677609980301999</v>
      </c>
      <c r="O26" s="5">
        <v>765</v>
      </c>
      <c r="P26" s="8">
        <v>0.16612377850162899</v>
      </c>
      <c r="Q26" s="5">
        <v>804</v>
      </c>
      <c r="R26" s="8">
        <v>0.17312661498708001</v>
      </c>
      <c r="S26" s="5">
        <v>780</v>
      </c>
      <c r="T26" s="8">
        <v>0.16774193548387101</v>
      </c>
      <c r="U26" s="5">
        <v>828</v>
      </c>
      <c r="V26" s="13">
        <v>0.170580964153276</v>
      </c>
      <c r="X26" s="11"/>
      <c r="Z26" s="11"/>
      <c r="AB26" s="11"/>
      <c r="AD26" s="11"/>
      <c r="AF26" s="11"/>
      <c r="AH26" s="11"/>
      <c r="AJ26" s="11"/>
      <c r="AL26" s="11"/>
      <c r="AN26" s="11"/>
      <c r="AP26" s="11"/>
    </row>
    <row r="27" spans="1:42" x14ac:dyDescent="0.35">
      <c r="A27" s="1" t="s">
        <v>135</v>
      </c>
      <c r="B27" s="1" t="s">
        <v>136</v>
      </c>
      <c r="C27" s="5">
        <v>5256</v>
      </c>
      <c r="D27" s="8">
        <v>0.163128491620112</v>
      </c>
      <c r="E27" s="5">
        <v>5244</v>
      </c>
      <c r="F27" s="8">
        <v>0.16365508847486199</v>
      </c>
      <c r="G27" s="5">
        <v>5376</v>
      </c>
      <c r="H27" s="8">
        <v>0.16727340614207001</v>
      </c>
      <c r="I27" s="5">
        <v>5370</v>
      </c>
      <c r="J27" s="8">
        <v>0.166264164963775</v>
      </c>
      <c r="K27" s="5">
        <v>5271</v>
      </c>
      <c r="L27" s="8">
        <v>0.16550489826676701</v>
      </c>
      <c r="M27" s="5">
        <v>5415</v>
      </c>
      <c r="N27" s="8">
        <v>0.170363378952336</v>
      </c>
      <c r="O27" s="5">
        <v>5520</v>
      </c>
      <c r="P27" s="8">
        <v>0.173666823973572</v>
      </c>
      <c r="Q27" s="5">
        <v>5451</v>
      </c>
      <c r="R27" s="8">
        <v>0.17308058677843399</v>
      </c>
      <c r="S27" s="5">
        <v>5124</v>
      </c>
      <c r="T27" s="8">
        <v>0.16689466484268101</v>
      </c>
      <c r="U27" s="5">
        <v>5196</v>
      </c>
      <c r="V27" s="13">
        <v>0.16747244246760801</v>
      </c>
      <c r="X27" s="11"/>
      <c r="Z27" s="11"/>
      <c r="AB27" s="11"/>
      <c r="AD27" s="11"/>
      <c r="AF27" s="11"/>
      <c r="AH27" s="11"/>
      <c r="AJ27" s="11"/>
      <c r="AL27" s="11"/>
      <c r="AN27" s="11"/>
      <c r="AP27" s="11"/>
    </row>
    <row r="28" spans="1:42" x14ac:dyDescent="0.35">
      <c r="A28" s="1" t="s">
        <v>137</v>
      </c>
      <c r="B28" s="1" t="s">
        <v>138</v>
      </c>
      <c r="C28" s="5"/>
      <c r="D28" s="8"/>
      <c r="E28" s="5"/>
      <c r="F28" s="8"/>
      <c r="G28" s="5"/>
      <c r="H28" s="8"/>
      <c r="I28" s="5"/>
      <c r="J28" s="8"/>
      <c r="K28" s="5"/>
      <c r="L28" s="8"/>
      <c r="M28" s="5"/>
      <c r="N28" s="8"/>
      <c r="O28" s="5"/>
      <c r="P28" s="8"/>
      <c r="Q28" s="5"/>
      <c r="R28" s="8"/>
      <c r="S28" s="5"/>
      <c r="T28" s="8"/>
      <c r="U28" s="5"/>
      <c r="V28" s="13"/>
      <c r="X28" s="11"/>
      <c r="Z28" s="11"/>
      <c r="AB28" s="11"/>
      <c r="AD28" s="11"/>
      <c r="AF28" s="11"/>
      <c r="AH28" s="11"/>
      <c r="AJ28" s="11"/>
      <c r="AL28" s="11"/>
      <c r="AN28" s="11"/>
      <c r="AP28" s="11"/>
    </row>
    <row r="29" spans="1:42" x14ac:dyDescent="0.35">
      <c r="A29" s="1" t="s">
        <v>139</v>
      </c>
      <c r="B29" s="1" t="s">
        <v>140</v>
      </c>
      <c r="C29" s="5">
        <v>18</v>
      </c>
      <c r="D29" s="8">
        <v>0.25</v>
      </c>
      <c r="E29" s="5">
        <v>12</v>
      </c>
      <c r="F29" s="8">
        <v>0.22222222222222199</v>
      </c>
      <c r="G29" s="5">
        <v>12</v>
      </c>
      <c r="H29" s="8">
        <v>0.22222222222222199</v>
      </c>
      <c r="I29" s="5">
        <v>12</v>
      </c>
      <c r="J29" s="8">
        <v>0.266666666666667</v>
      </c>
      <c r="K29" s="5">
        <v>15</v>
      </c>
      <c r="L29" s="8">
        <v>0.35714285714285698</v>
      </c>
      <c r="M29" s="5">
        <v>9</v>
      </c>
      <c r="N29" s="8">
        <v>0.375</v>
      </c>
      <c r="O29" s="5">
        <v>9</v>
      </c>
      <c r="P29" s="8">
        <v>0.33333333333333298</v>
      </c>
      <c r="Q29" s="5">
        <v>3</v>
      </c>
      <c r="R29" s="8">
        <v>0.16666666666666699</v>
      </c>
      <c r="S29" s="5">
        <v>3</v>
      </c>
      <c r="T29" s="8">
        <v>0.16666666666666699</v>
      </c>
      <c r="U29" s="5"/>
      <c r="V29" s="13"/>
      <c r="X29" s="11"/>
      <c r="Z29" s="11"/>
      <c r="AB29" s="11"/>
      <c r="AD29" s="11"/>
      <c r="AF29" s="11"/>
      <c r="AH29" s="11"/>
      <c r="AJ29" s="11"/>
      <c r="AL29" s="11"/>
      <c r="AN29" s="11"/>
      <c r="AP29" s="11"/>
    </row>
    <row r="30" spans="1:42" x14ac:dyDescent="0.35">
      <c r="A30" s="1" t="s">
        <v>141</v>
      </c>
      <c r="B30" s="1" t="s">
        <v>142</v>
      </c>
      <c r="C30" s="5"/>
      <c r="D30" s="8"/>
      <c r="E30" s="5"/>
      <c r="F30" s="8"/>
      <c r="G30" s="5"/>
      <c r="H30" s="8"/>
      <c r="I30" s="5"/>
      <c r="J30" s="8"/>
      <c r="K30" s="5"/>
      <c r="L30" s="8"/>
      <c r="M30" s="5"/>
      <c r="N30" s="8"/>
      <c r="O30" s="5"/>
      <c r="P30" s="8"/>
      <c r="Q30" s="5"/>
      <c r="R30" s="8"/>
      <c r="S30" s="5"/>
      <c r="T30" s="8"/>
      <c r="U30" s="5"/>
      <c r="V30" s="13"/>
      <c r="X30" s="11"/>
      <c r="Z30" s="11"/>
      <c r="AB30" s="11"/>
      <c r="AD30" s="11"/>
      <c r="AF30" s="11"/>
      <c r="AH30" s="11"/>
      <c r="AJ30" s="11"/>
      <c r="AL30" s="11"/>
      <c r="AN30" s="11"/>
      <c r="AP30" s="11"/>
    </row>
    <row r="31" spans="1:42" x14ac:dyDescent="0.35">
      <c r="A31" s="3" t="s">
        <v>89</v>
      </c>
      <c r="B31" s="3" t="s">
        <v>90</v>
      </c>
      <c r="C31" s="6">
        <v>15</v>
      </c>
      <c r="D31" s="9">
        <v>9.0909090909090898E-2</v>
      </c>
      <c r="E31" s="6">
        <v>18</v>
      </c>
      <c r="F31" s="9">
        <v>0.125</v>
      </c>
      <c r="G31" s="6">
        <v>15</v>
      </c>
      <c r="H31" s="9">
        <v>0.102040816326531</v>
      </c>
      <c r="I31" s="6">
        <v>12</v>
      </c>
      <c r="J31" s="9">
        <v>0.12903225806451599</v>
      </c>
      <c r="K31" s="6">
        <v>9</v>
      </c>
      <c r="L31" s="9">
        <v>9.0909090909090898E-2</v>
      </c>
      <c r="M31" s="6">
        <v>3</v>
      </c>
      <c r="N31" s="9">
        <v>4.3478260869565202E-2</v>
      </c>
      <c r="O31" s="6">
        <v>6</v>
      </c>
      <c r="P31" s="9">
        <v>0.1</v>
      </c>
      <c r="Q31" s="6"/>
      <c r="R31" s="9"/>
      <c r="S31" s="6">
        <v>3</v>
      </c>
      <c r="T31" s="9">
        <v>9.0909090909090898E-2</v>
      </c>
      <c r="U31" s="6">
        <v>3</v>
      </c>
      <c r="V31" s="14">
        <v>8.3333333333333301E-2</v>
      </c>
      <c r="X31" s="11"/>
      <c r="Z31" s="11"/>
      <c r="AB31" s="11"/>
      <c r="AD31" s="11"/>
      <c r="AF31" s="11"/>
      <c r="AH31" s="11"/>
      <c r="AJ31" s="11"/>
      <c r="AL31" s="11"/>
      <c r="AN31" s="11"/>
      <c r="AP31" s="11"/>
    </row>
    <row r="32" spans="1:42" x14ac:dyDescent="0.35">
      <c r="A32" s="4" t="s">
        <v>127</v>
      </c>
      <c r="B32" s="4" t="s">
        <v>92</v>
      </c>
      <c r="C32" s="7">
        <v>16287</v>
      </c>
      <c r="D32" s="10">
        <v>0.109794325237123</v>
      </c>
      <c r="E32" s="7">
        <v>16473</v>
      </c>
      <c r="F32" s="10">
        <v>0.11059861424428</v>
      </c>
      <c r="G32" s="7">
        <v>16737</v>
      </c>
      <c r="H32" s="10">
        <v>0.111033714126498</v>
      </c>
      <c r="I32" s="7">
        <v>17169</v>
      </c>
      <c r="J32" s="10">
        <v>0.111518151172081</v>
      </c>
      <c r="K32" s="7">
        <v>17310</v>
      </c>
      <c r="L32" s="10">
        <v>0.110415829458254</v>
      </c>
      <c r="M32" s="7">
        <v>17670</v>
      </c>
      <c r="N32" s="10">
        <v>0.110025591691106</v>
      </c>
      <c r="O32" s="7">
        <v>18216</v>
      </c>
      <c r="P32" s="10">
        <v>0.11137197358767401</v>
      </c>
      <c r="Q32" s="7">
        <v>18429</v>
      </c>
      <c r="R32" s="10">
        <v>0.111857678721002</v>
      </c>
      <c r="S32" s="7">
        <v>18024</v>
      </c>
      <c r="T32" s="10">
        <v>0.110131431818598</v>
      </c>
      <c r="U32" s="7">
        <v>18324</v>
      </c>
      <c r="V32" s="15">
        <v>0.10980674157303399</v>
      </c>
      <c r="X32" s="11"/>
      <c r="Z32" s="11"/>
      <c r="AB32" s="11"/>
      <c r="AD32" s="11"/>
      <c r="AF32" s="11"/>
      <c r="AH32" s="11"/>
      <c r="AJ32" s="11"/>
      <c r="AL32" s="11"/>
      <c r="AN32" s="11"/>
      <c r="AP32" s="11"/>
    </row>
  </sheetData>
  <mergeCells count="26">
    <mergeCell ref="M5:N5"/>
    <mergeCell ref="O5:P5"/>
    <mergeCell ref="Q5:R5"/>
    <mergeCell ref="S5:T5"/>
    <mergeCell ref="U5:V5"/>
    <mergeCell ref="C5:D5"/>
    <mergeCell ref="E5:F5"/>
    <mergeCell ref="G5:H5"/>
    <mergeCell ref="I5:J5"/>
    <mergeCell ref="K5:L5"/>
    <mergeCell ref="A1:L1"/>
    <mergeCell ref="A2:L2"/>
    <mergeCell ref="A4:B5"/>
    <mergeCell ref="C19:V19"/>
    <mergeCell ref="C20:D20"/>
    <mergeCell ref="E20:F20"/>
    <mergeCell ref="G20:H20"/>
    <mergeCell ref="I20:J20"/>
    <mergeCell ref="K20:L20"/>
    <mergeCell ref="M20:N20"/>
    <mergeCell ref="O20:P20"/>
    <mergeCell ref="Q20:R20"/>
    <mergeCell ref="S20:T20"/>
    <mergeCell ref="U20:V20"/>
    <mergeCell ref="A19:B20"/>
    <mergeCell ref="C4:V4"/>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150"/>
  <sheetViews>
    <sheetView zoomScale="90" workbookViewId="0">
      <selection sqref="A1:L1"/>
    </sheetView>
  </sheetViews>
  <sheetFormatPr defaultColWidth="11.453125" defaultRowHeight="14.5" x14ac:dyDescent="0.35"/>
  <cols>
    <col min="1" max="1" width="34.7265625" customWidth="1"/>
    <col min="2" max="2" width="5.7265625" customWidth="1"/>
    <col min="3" max="3" width="8.26953125" bestFit="1"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bestFit="1" customWidth="1"/>
    <col min="10" max="10" width="10.54296875" bestFit="1" customWidth="1"/>
    <col min="11" max="11" width="8.26953125" bestFit="1"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bestFit="1" customWidth="1"/>
    <col min="18" max="18" width="10.54296875" bestFit="1" customWidth="1"/>
    <col min="19" max="19" width="8.26953125" bestFit="1" customWidth="1"/>
    <col min="20" max="20" width="10.54296875" bestFit="1" customWidth="1"/>
    <col min="21" max="21" width="8.26953125" bestFit="1" customWidth="1"/>
    <col min="22" max="22" width="10.54296875" bestFit="1" customWidth="1"/>
  </cols>
  <sheetData>
    <row r="1" spans="1:42" ht="26" x14ac:dyDescent="0.6">
      <c r="A1" s="49" t="s">
        <v>23</v>
      </c>
      <c r="B1" s="50"/>
      <c r="C1" s="50"/>
      <c r="D1" s="50"/>
      <c r="E1" s="50"/>
      <c r="F1" s="50"/>
      <c r="G1" s="50"/>
      <c r="H1" s="50"/>
      <c r="I1" s="50"/>
      <c r="J1" s="50"/>
      <c r="K1" s="50"/>
      <c r="L1" s="50"/>
    </row>
    <row r="2" spans="1:42" x14ac:dyDescent="0.35">
      <c r="A2" s="51" t="s">
        <v>506</v>
      </c>
      <c r="B2" s="50"/>
      <c r="C2" s="50"/>
      <c r="D2" s="50"/>
      <c r="E2" s="50"/>
      <c r="F2" s="50"/>
      <c r="G2" s="50"/>
      <c r="H2" s="50"/>
      <c r="I2" s="50"/>
      <c r="J2" s="50"/>
      <c r="K2" s="50"/>
      <c r="L2" s="50"/>
    </row>
    <row r="4" spans="1:42" x14ac:dyDescent="0.35">
      <c r="A4" s="61" t="s">
        <v>503</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5" t="s">
        <v>38</v>
      </c>
    </row>
    <row r="5" spans="1:42" x14ac:dyDescent="0.35">
      <c r="A5" s="63" t="s">
        <v>38</v>
      </c>
      <c r="B5" s="63" t="s">
        <v>38</v>
      </c>
      <c r="C5" s="66" t="s">
        <v>39</v>
      </c>
      <c r="D5" s="67" t="s">
        <v>38</v>
      </c>
      <c r="E5" s="66" t="s">
        <v>40</v>
      </c>
      <c r="F5" s="67" t="s">
        <v>38</v>
      </c>
      <c r="G5" s="66" t="s">
        <v>41</v>
      </c>
      <c r="H5" s="67" t="s">
        <v>38</v>
      </c>
      <c r="I5" s="66" t="s">
        <v>42</v>
      </c>
      <c r="J5" s="67" t="s">
        <v>38</v>
      </c>
      <c r="K5" s="66" t="s">
        <v>43</v>
      </c>
      <c r="L5" s="67" t="s">
        <v>38</v>
      </c>
      <c r="M5" s="66" t="s">
        <v>44</v>
      </c>
      <c r="N5" s="67" t="s">
        <v>38</v>
      </c>
      <c r="O5" s="66" t="s">
        <v>45</v>
      </c>
      <c r="P5" s="67" t="s">
        <v>38</v>
      </c>
      <c r="Q5" s="66" t="s">
        <v>46</v>
      </c>
      <c r="R5" s="67" t="s">
        <v>38</v>
      </c>
      <c r="S5" s="66" t="s">
        <v>47</v>
      </c>
      <c r="T5" s="67" t="s">
        <v>38</v>
      </c>
      <c r="U5" s="66" t="s">
        <v>48</v>
      </c>
      <c r="V5" s="68" t="s">
        <v>38</v>
      </c>
    </row>
    <row r="6" spans="1:42" x14ac:dyDescent="0.35">
      <c r="A6" s="2" t="s">
        <v>17</v>
      </c>
      <c r="B6" s="1" t="s">
        <v>50</v>
      </c>
      <c r="C6" s="5" t="s">
        <v>32</v>
      </c>
      <c r="D6" s="1" t="s">
        <v>33</v>
      </c>
      <c r="E6" s="5" t="s">
        <v>32</v>
      </c>
      <c r="F6" s="1" t="s">
        <v>33</v>
      </c>
      <c r="G6" s="5" t="s">
        <v>32</v>
      </c>
      <c r="H6" s="1" t="s">
        <v>33</v>
      </c>
      <c r="I6" s="5" t="s">
        <v>32</v>
      </c>
      <c r="J6" s="1" t="s">
        <v>33</v>
      </c>
      <c r="K6" s="5" t="s">
        <v>32</v>
      </c>
      <c r="L6" s="1" t="s">
        <v>33</v>
      </c>
      <c r="M6" s="5" t="s">
        <v>32</v>
      </c>
      <c r="N6" s="1" t="s">
        <v>33</v>
      </c>
      <c r="O6" s="5" t="s">
        <v>32</v>
      </c>
      <c r="P6" s="1" t="s">
        <v>33</v>
      </c>
      <c r="Q6" s="5" t="s">
        <v>32</v>
      </c>
      <c r="R6" s="1" t="s">
        <v>33</v>
      </c>
      <c r="S6" s="5" t="s">
        <v>32</v>
      </c>
      <c r="T6" s="1" t="s">
        <v>33</v>
      </c>
      <c r="U6" s="5" t="s">
        <v>32</v>
      </c>
      <c r="V6" s="12" t="s">
        <v>33</v>
      </c>
    </row>
    <row r="7" spans="1:42" x14ac:dyDescent="0.35">
      <c r="A7" s="40" t="s">
        <v>143</v>
      </c>
      <c r="B7" s="16" t="s">
        <v>144</v>
      </c>
      <c r="C7" s="17">
        <v>825</v>
      </c>
      <c r="D7" s="18">
        <v>0.25160109789570001</v>
      </c>
      <c r="E7" s="17">
        <v>807</v>
      </c>
      <c r="F7" s="18">
        <v>0.25305738476011302</v>
      </c>
      <c r="G7" s="17">
        <v>813</v>
      </c>
      <c r="H7" s="18">
        <v>0.26057692307692298</v>
      </c>
      <c r="I7" s="17">
        <v>831</v>
      </c>
      <c r="J7" s="18">
        <v>0.26763285024154598</v>
      </c>
      <c r="K7" s="17">
        <v>819</v>
      </c>
      <c r="L7" s="18">
        <v>0.26976284584980198</v>
      </c>
      <c r="M7" s="17">
        <v>831</v>
      </c>
      <c r="N7" s="18">
        <v>0.26971762414800399</v>
      </c>
      <c r="O7" s="17">
        <v>813</v>
      </c>
      <c r="P7" s="18">
        <v>0.27346115035317903</v>
      </c>
      <c r="Q7" s="17">
        <v>870</v>
      </c>
      <c r="R7" s="18">
        <v>0.28403525954946102</v>
      </c>
      <c r="S7" s="17">
        <v>852</v>
      </c>
      <c r="T7" s="18">
        <v>0.28315054835493503</v>
      </c>
      <c r="U7" s="17">
        <v>801</v>
      </c>
      <c r="V7" s="19">
        <v>0.27300613496932502</v>
      </c>
      <c r="X7" s="11"/>
      <c r="Z7" s="11"/>
      <c r="AB7" s="11"/>
      <c r="AD7" s="11"/>
      <c r="AF7" s="11"/>
      <c r="AH7" s="11"/>
      <c r="AJ7" s="11"/>
      <c r="AL7" s="11"/>
      <c r="AN7" s="11"/>
      <c r="AP7" s="11"/>
    </row>
    <row r="8" spans="1:42" x14ac:dyDescent="0.35">
      <c r="A8" s="40" t="s">
        <v>145</v>
      </c>
      <c r="B8" s="1" t="s">
        <v>146</v>
      </c>
      <c r="C8" s="5">
        <v>684</v>
      </c>
      <c r="D8" s="8">
        <v>0.17338403041825101</v>
      </c>
      <c r="E8" s="5">
        <v>651</v>
      </c>
      <c r="F8" s="8">
        <v>0.16718027734976901</v>
      </c>
      <c r="G8" s="5">
        <v>660</v>
      </c>
      <c r="H8" s="8">
        <v>0.17147310989867501</v>
      </c>
      <c r="I8" s="5">
        <v>633</v>
      </c>
      <c r="J8" s="8">
        <v>0.16839584996009599</v>
      </c>
      <c r="K8" s="5">
        <v>651</v>
      </c>
      <c r="L8" s="8">
        <v>0.171949286846276</v>
      </c>
      <c r="M8" s="5">
        <v>696</v>
      </c>
      <c r="N8" s="8">
        <v>0.17805065234075201</v>
      </c>
      <c r="O8" s="5">
        <v>669</v>
      </c>
      <c r="P8" s="8">
        <v>0.17670364500792399</v>
      </c>
      <c r="Q8" s="5">
        <v>747</v>
      </c>
      <c r="R8" s="8">
        <v>0.184992570579495</v>
      </c>
      <c r="S8" s="5">
        <v>732</v>
      </c>
      <c r="T8" s="8">
        <v>0.18456883509833599</v>
      </c>
      <c r="U8" s="5">
        <v>714</v>
      </c>
      <c r="V8" s="13">
        <v>0.180988593155894</v>
      </c>
      <c r="X8" s="11"/>
      <c r="Z8" s="11"/>
      <c r="AB8" s="11"/>
      <c r="AD8" s="11"/>
      <c r="AF8" s="11"/>
      <c r="AH8" s="11"/>
      <c r="AJ8" s="11"/>
      <c r="AL8" s="11"/>
      <c r="AN8" s="11"/>
      <c r="AP8" s="11"/>
    </row>
    <row r="9" spans="1:42" x14ac:dyDescent="0.35">
      <c r="A9" s="40" t="s">
        <v>147</v>
      </c>
      <c r="B9" s="1" t="s">
        <v>148</v>
      </c>
      <c r="C9" s="5">
        <v>237</v>
      </c>
      <c r="D9" s="8">
        <v>0.15520628683693499</v>
      </c>
      <c r="E9" s="5">
        <v>246</v>
      </c>
      <c r="F9" s="8">
        <v>0.163346613545817</v>
      </c>
      <c r="G9" s="5">
        <v>234</v>
      </c>
      <c r="H9" s="8">
        <v>0.159183673469388</v>
      </c>
      <c r="I9" s="5">
        <v>234</v>
      </c>
      <c r="J9" s="8">
        <v>0.16386554621848701</v>
      </c>
      <c r="K9" s="5">
        <v>237</v>
      </c>
      <c r="L9" s="8">
        <v>0.16880341880341901</v>
      </c>
      <c r="M9" s="5">
        <v>243</v>
      </c>
      <c r="N9" s="8">
        <v>0.170886075949367</v>
      </c>
      <c r="O9" s="5">
        <v>246</v>
      </c>
      <c r="P9" s="8">
        <v>0.177874186550976</v>
      </c>
      <c r="Q9" s="5">
        <v>270</v>
      </c>
      <c r="R9" s="8">
        <v>0.18633540372670801</v>
      </c>
      <c r="S9" s="5">
        <v>267</v>
      </c>
      <c r="T9" s="8">
        <v>0.18426501035196699</v>
      </c>
      <c r="U9" s="5">
        <v>261</v>
      </c>
      <c r="V9" s="13">
        <v>0.18162839248434201</v>
      </c>
      <c r="X9" s="11"/>
      <c r="Z9" s="11"/>
      <c r="AB9" s="11"/>
      <c r="AD9" s="11"/>
      <c r="AF9" s="11"/>
      <c r="AH9" s="11"/>
      <c r="AJ9" s="11"/>
      <c r="AL9" s="11"/>
      <c r="AN9" s="11"/>
      <c r="AP9" s="11"/>
    </row>
    <row r="10" spans="1:42" x14ac:dyDescent="0.35">
      <c r="A10" s="40" t="s">
        <v>149</v>
      </c>
      <c r="B10" s="1" t="s">
        <v>150</v>
      </c>
      <c r="C10" s="5">
        <v>309</v>
      </c>
      <c r="D10" s="8">
        <v>0.16912972085385899</v>
      </c>
      <c r="E10" s="5">
        <v>297</v>
      </c>
      <c r="F10" s="8">
        <v>0.166107382550336</v>
      </c>
      <c r="G10" s="5">
        <v>297</v>
      </c>
      <c r="H10" s="8">
        <v>0.16445182724252499</v>
      </c>
      <c r="I10" s="5">
        <v>279</v>
      </c>
      <c r="J10" s="8">
        <v>0.15525876460767901</v>
      </c>
      <c r="K10" s="5">
        <v>291</v>
      </c>
      <c r="L10" s="8">
        <v>0.163299663299663</v>
      </c>
      <c r="M10" s="5">
        <v>303</v>
      </c>
      <c r="N10" s="8">
        <v>0.16749585406301801</v>
      </c>
      <c r="O10" s="5">
        <v>294</v>
      </c>
      <c r="P10" s="8">
        <v>0.167808219178082</v>
      </c>
      <c r="Q10" s="5">
        <v>309</v>
      </c>
      <c r="R10" s="8">
        <v>0.17024793388429799</v>
      </c>
      <c r="S10" s="5">
        <v>318</v>
      </c>
      <c r="T10" s="8">
        <v>0.175496688741722</v>
      </c>
      <c r="U10" s="5">
        <v>315</v>
      </c>
      <c r="V10" s="13">
        <v>0.177364864864865</v>
      </c>
      <c r="X10" s="11"/>
      <c r="Z10" s="11"/>
      <c r="AB10" s="11"/>
      <c r="AD10" s="11"/>
      <c r="AF10" s="11"/>
      <c r="AH10" s="11"/>
      <c r="AJ10" s="11"/>
      <c r="AL10" s="11"/>
      <c r="AN10" s="11"/>
      <c r="AP10" s="11"/>
    </row>
    <row r="11" spans="1:42" x14ac:dyDescent="0.35">
      <c r="A11" s="40" t="s">
        <v>151</v>
      </c>
      <c r="B11" s="1" t="s">
        <v>152</v>
      </c>
      <c r="C11" s="5">
        <v>183</v>
      </c>
      <c r="D11" s="8">
        <v>0.145238095238095</v>
      </c>
      <c r="E11" s="5">
        <v>177</v>
      </c>
      <c r="F11" s="8">
        <v>0.14148681055155901</v>
      </c>
      <c r="G11" s="5">
        <v>177</v>
      </c>
      <c r="H11" s="8">
        <v>0.140142517814727</v>
      </c>
      <c r="I11" s="5">
        <v>174</v>
      </c>
      <c r="J11" s="8">
        <v>0.14009661835748799</v>
      </c>
      <c r="K11" s="5">
        <v>171</v>
      </c>
      <c r="L11" s="8">
        <v>0.14285714285714299</v>
      </c>
      <c r="M11" s="5">
        <v>192</v>
      </c>
      <c r="N11" s="8">
        <v>0.15421686746988</v>
      </c>
      <c r="O11" s="5">
        <v>183</v>
      </c>
      <c r="P11" s="8">
        <v>0.15762273901808799</v>
      </c>
      <c r="Q11" s="5">
        <v>201</v>
      </c>
      <c r="R11" s="8">
        <v>0.16067146282973599</v>
      </c>
      <c r="S11" s="5">
        <v>207</v>
      </c>
      <c r="T11" s="8">
        <v>0.163895486935867</v>
      </c>
      <c r="U11" s="5">
        <v>198</v>
      </c>
      <c r="V11" s="13">
        <v>0.15676959619952499</v>
      </c>
      <c r="X11" s="11"/>
      <c r="Z11" s="11"/>
      <c r="AB11" s="11"/>
      <c r="AD11" s="11"/>
      <c r="AF11" s="11"/>
      <c r="AH11" s="11"/>
      <c r="AJ11" s="11"/>
      <c r="AL11" s="11"/>
      <c r="AN11" s="11"/>
      <c r="AP11" s="11"/>
    </row>
    <row r="12" spans="1:42" x14ac:dyDescent="0.35">
      <c r="A12" s="40" t="s">
        <v>153</v>
      </c>
      <c r="B12" s="1" t="s">
        <v>154</v>
      </c>
      <c r="C12" s="5">
        <v>462</v>
      </c>
      <c r="D12" s="8">
        <v>0.12050078247261301</v>
      </c>
      <c r="E12" s="5">
        <v>477</v>
      </c>
      <c r="F12" s="8">
        <v>0.12609040444092001</v>
      </c>
      <c r="G12" s="5">
        <v>471</v>
      </c>
      <c r="H12" s="8">
        <v>0.12490055688146399</v>
      </c>
      <c r="I12" s="5">
        <v>480</v>
      </c>
      <c r="J12" s="8">
        <v>0.127897681854516</v>
      </c>
      <c r="K12" s="5">
        <v>468</v>
      </c>
      <c r="L12" s="8">
        <v>0.12560386473429999</v>
      </c>
      <c r="M12" s="5">
        <v>492</v>
      </c>
      <c r="N12" s="8">
        <v>0.12933753943217699</v>
      </c>
      <c r="O12" s="5">
        <v>471</v>
      </c>
      <c r="P12" s="8">
        <v>0.127954360228199</v>
      </c>
      <c r="Q12" s="5">
        <v>489</v>
      </c>
      <c r="R12" s="8">
        <v>0.12674961119751199</v>
      </c>
      <c r="S12" s="5">
        <v>486</v>
      </c>
      <c r="T12" s="8">
        <v>0.12676056338028199</v>
      </c>
      <c r="U12" s="5">
        <v>480</v>
      </c>
      <c r="V12" s="13">
        <v>0.12678288431061799</v>
      </c>
      <c r="X12" s="11"/>
      <c r="Z12" s="11"/>
      <c r="AB12" s="11"/>
      <c r="AD12" s="11"/>
      <c r="AF12" s="11"/>
      <c r="AH12" s="11"/>
      <c r="AJ12" s="11"/>
      <c r="AL12" s="11"/>
      <c r="AN12" s="11"/>
      <c r="AP12" s="11"/>
    </row>
    <row r="13" spans="1:42" x14ac:dyDescent="0.35">
      <c r="A13" s="40" t="s">
        <v>155</v>
      </c>
      <c r="B13" s="1" t="s">
        <v>156</v>
      </c>
      <c r="C13" s="5">
        <v>255</v>
      </c>
      <c r="D13" s="8">
        <v>0.10841836734693901</v>
      </c>
      <c r="E13" s="5">
        <v>249</v>
      </c>
      <c r="F13" s="8">
        <v>0.10935441370224</v>
      </c>
      <c r="G13" s="5">
        <v>246</v>
      </c>
      <c r="H13" s="8">
        <v>0.108322324966975</v>
      </c>
      <c r="I13" s="5">
        <v>252</v>
      </c>
      <c r="J13" s="8">
        <v>0.11185086551265</v>
      </c>
      <c r="K13" s="5">
        <v>264</v>
      </c>
      <c r="L13" s="8">
        <v>0.119565217391304</v>
      </c>
      <c r="M13" s="5">
        <v>264</v>
      </c>
      <c r="N13" s="8">
        <v>0.11354838709677401</v>
      </c>
      <c r="O13" s="5">
        <v>252</v>
      </c>
      <c r="P13" s="8">
        <v>0.11699164345403899</v>
      </c>
      <c r="Q13" s="5">
        <v>264</v>
      </c>
      <c r="R13" s="8">
        <v>0.11748998664886499</v>
      </c>
      <c r="S13" s="5">
        <v>273</v>
      </c>
      <c r="T13" s="8">
        <v>0.12037037037037</v>
      </c>
      <c r="U13" s="5">
        <v>261</v>
      </c>
      <c r="V13" s="13">
        <v>0.117250673854447</v>
      </c>
      <c r="X13" s="11"/>
      <c r="Z13" s="11"/>
      <c r="AB13" s="11"/>
      <c r="AD13" s="11"/>
      <c r="AF13" s="11"/>
      <c r="AH13" s="11"/>
      <c r="AJ13" s="11"/>
      <c r="AL13" s="11"/>
      <c r="AN13" s="11"/>
      <c r="AP13" s="11"/>
    </row>
    <row r="14" spans="1:42" x14ac:dyDescent="0.35">
      <c r="A14" s="40" t="s">
        <v>157</v>
      </c>
      <c r="B14" s="1" t="s">
        <v>158</v>
      </c>
      <c r="C14" s="5">
        <v>447</v>
      </c>
      <c r="D14" s="8">
        <v>0.100743745774172</v>
      </c>
      <c r="E14" s="5">
        <v>447</v>
      </c>
      <c r="F14" s="8">
        <v>0.10219478737997301</v>
      </c>
      <c r="G14" s="5">
        <v>438</v>
      </c>
      <c r="H14" s="8">
        <v>0.100205902539465</v>
      </c>
      <c r="I14" s="5">
        <v>444</v>
      </c>
      <c r="J14" s="8">
        <v>0.100817438692098</v>
      </c>
      <c r="K14" s="5">
        <v>447</v>
      </c>
      <c r="L14" s="8">
        <v>9.9399599733155403E-2</v>
      </c>
      <c r="M14" s="5">
        <v>468</v>
      </c>
      <c r="N14" s="8">
        <v>0.10012836970475</v>
      </c>
      <c r="O14" s="5">
        <v>465</v>
      </c>
      <c r="P14" s="8">
        <v>0.103127079174983</v>
      </c>
      <c r="Q14" s="5">
        <v>525</v>
      </c>
      <c r="R14" s="8">
        <v>0.110410094637224</v>
      </c>
      <c r="S14" s="5">
        <v>558</v>
      </c>
      <c r="T14" s="8">
        <v>0.11574362165525801</v>
      </c>
      <c r="U14" s="5">
        <v>537</v>
      </c>
      <c r="V14" s="13">
        <v>0.11090458488228</v>
      </c>
      <c r="X14" s="11"/>
      <c r="Z14" s="11"/>
      <c r="AB14" s="11"/>
      <c r="AD14" s="11"/>
      <c r="AF14" s="11"/>
      <c r="AH14" s="11"/>
      <c r="AJ14" s="11"/>
      <c r="AL14" s="11"/>
      <c r="AN14" s="11"/>
      <c r="AP14" s="11"/>
    </row>
    <row r="15" spans="1:42" x14ac:dyDescent="0.35">
      <c r="A15" s="40" t="s">
        <v>159</v>
      </c>
      <c r="B15" s="1" t="s">
        <v>160</v>
      </c>
      <c r="C15" s="5">
        <v>309</v>
      </c>
      <c r="D15" s="8">
        <v>0.104040404040404</v>
      </c>
      <c r="E15" s="5">
        <v>315</v>
      </c>
      <c r="F15" s="8">
        <v>0.108135942327497</v>
      </c>
      <c r="G15" s="5">
        <v>315</v>
      </c>
      <c r="H15" s="8">
        <v>0.107361963190184</v>
      </c>
      <c r="I15" s="5">
        <v>327</v>
      </c>
      <c r="J15" s="8">
        <v>0.112371134020619</v>
      </c>
      <c r="K15" s="5">
        <v>324</v>
      </c>
      <c r="L15" s="8">
        <v>0.11297071129707099</v>
      </c>
      <c r="M15" s="5">
        <v>330</v>
      </c>
      <c r="N15" s="8">
        <v>0.110998990918264</v>
      </c>
      <c r="O15" s="5">
        <v>318</v>
      </c>
      <c r="P15" s="8">
        <v>0.111578947368421</v>
      </c>
      <c r="Q15" s="5">
        <v>339</v>
      </c>
      <c r="R15" s="8">
        <v>0.11199207135778</v>
      </c>
      <c r="S15" s="5">
        <v>345</v>
      </c>
      <c r="T15" s="8">
        <v>0.11488511488511501</v>
      </c>
      <c r="U15" s="5">
        <v>339</v>
      </c>
      <c r="V15" s="13">
        <v>0.114837398373984</v>
      </c>
      <c r="X15" s="11"/>
      <c r="Z15" s="11"/>
      <c r="AB15" s="11"/>
      <c r="AD15" s="11"/>
      <c r="AF15" s="11"/>
      <c r="AH15" s="11"/>
      <c r="AJ15" s="11"/>
      <c r="AL15" s="11"/>
      <c r="AN15" s="11"/>
      <c r="AP15" s="11"/>
    </row>
    <row r="16" spans="1:42" x14ac:dyDescent="0.35">
      <c r="A16" s="40" t="s">
        <v>498</v>
      </c>
      <c r="B16" s="1" t="s">
        <v>161</v>
      </c>
      <c r="C16" s="5">
        <v>114</v>
      </c>
      <c r="D16" s="8">
        <v>0.14022140221402199</v>
      </c>
      <c r="E16" s="5">
        <v>108</v>
      </c>
      <c r="F16" s="8">
        <v>0.135849056603774</v>
      </c>
      <c r="G16" s="5">
        <v>117</v>
      </c>
      <c r="H16" s="8">
        <v>0.14716981132075499</v>
      </c>
      <c r="I16" s="5">
        <v>117</v>
      </c>
      <c r="J16" s="8">
        <v>0.155378486055777</v>
      </c>
      <c r="K16" s="5">
        <v>126</v>
      </c>
      <c r="L16" s="8">
        <v>0.17073170731707299</v>
      </c>
      <c r="M16" s="5">
        <v>123</v>
      </c>
      <c r="N16" s="8">
        <v>0.165322580645161</v>
      </c>
      <c r="O16" s="5">
        <v>111</v>
      </c>
      <c r="P16" s="8">
        <v>0.15879828326180301</v>
      </c>
      <c r="Q16" s="5">
        <v>129</v>
      </c>
      <c r="R16" s="8">
        <v>0.1699604743083</v>
      </c>
      <c r="S16" s="5">
        <v>123</v>
      </c>
      <c r="T16" s="8">
        <v>0.16141732283464599</v>
      </c>
      <c r="U16" s="5">
        <v>129</v>
      </c>
      <c r="V16" s="13">
        <v>0.17338709677419401</v>
      </c>
      <c r="X16" s="11"/>
      <c r="Z16" s="11"/>
      <c r="AB16" s="11"/>
      <c r="AD16" s="11"/>
      <c r="AF16" s="11"/>
      <c r="AH16" s="11"/>
      <c r="AJ16" s="11"/>
      <c r="AL16" s="11"/>
      <c r="AN16" s="11"/>
      <c r="AP16" s="11"/>
    </row>
    <row r="17" spans="1:42" x14ac:dyDescent="0.35">
      <c r="A17" s="40" t="s">
        <v>162</v>
      </c>
      <c r="B17" s="1" t="s">
        <v>163</v>
      </c>
      <c r="C17" s="5">
        <v>123</v>
      </c>
      <c r="D17" s="8">
        <v>0.128930817610063</v>
      </c>
      <c r="E17" s="5">
        <v>123</v>
      </c>
      <c r="F17" s="8">
        <v>0.131410256410256</v>
      </c>
      <c r="G17" s="5">
        <v>126</v>
      </c>
      <c r="H17" s="8">
        <v>0.133333333333333</v>
      </c>
      <c r="I17" s="5">
        <v>123</v>
      </c>
      <c r="J17" s="8">
        <v>0.13398692810457499</v>
      </c>
      <c r="K17" s="5">
        <v>114</v>
      </c>
      <c r="L17" s="8">
        <v>0.13058419243986299</v>
      </c>
      <c r="M17" s="5">
        <v>126</v>
      </c>
      <c r="N17" s="8">
        <v>0.14237288135593201</v>
      </c>
      <c r="O17" s="5">
        <v>114</v>
      </c>
      <c r="P17" s="8">
        <v>0.13427561837455801</v>
      </c>
      <c r="Q17" s="5">
        <v>132</v>
      </c>
      <c r="R17" s="8">
        <v>0.148148148148148</v>
      </c>
      <c r="S17" s="5">
        <v>123</v>
      </c>
      <c r="T17" s="8">
        <v>0.14186851211072701</v>
      </c>
      <c r="U17" s="5">
        <v>120</v>
      </c>
      <c r="V17" s="13">
        <v>0.13986013986014001</v>
      </c>
      <c r="X17" s="11"/>
      <c r="Z17" s="11"/>
      <c r="AB17" s="11"/>
      <c r="AD17" s="11"/>
      <c r="AF17" s="11"/>
      <c r="AH17" s="11"/>
      <c r="AJ17" s="11"/>
      <c r="AL17" s="11"/>
      <c r="AN17" s="11"/>
      <c r="AP17" s="11"/>
    </row>
    <row r="18" spans="1:42" x14ac:dyDescent="0.35">
      <c r="A18" s="40" t="s">
        <v>164</v>
      </c>
      <c r="B18" s="1" t="s">
        <v>165</v>
      </c>
      <c r="C18" s="5">
        <v>153</v>
      </c>
      <c r="D18" s="8">
        <v>0.23181818181818201</v>
      </c>
      <c r="E18" s="5">
        <v>150</v>
      </c>
      <c r="F18" s="8">
        <v>0.233644859813084</v>
      </c>
      <c r="G18" s="5">
        <v>147</v>
      </c>
      <c r="H18" s="8">
        <v>0.227906976744186</v>
      </c>
      <c r="I18" s="5">
        <v>144</v>
      </c>
      <c r="J18" s="8">
        <v>0.233009708737864</v>
      </c>
      <c r="K18" s="5">
        <v>135</v>
      </c>
      <c r="L18" s="8">
        <v>0.22959183673469399</v>
      </c>
      <c r="M18" s="5">
        <v>132</v>
      </c>
      <c r="N18" s="8">
        <v>0.22</v>
      </c>
      <c r="O18" s="5">
        <v>120</v>
      </c>
      <c r="P18" s="8">
        <v>0.21164021164021199</v>
      </c>
      <c r="Q18" s="5">
        <v>141</v>
      </c>
      <c r="R18" s="8">
        <v>0.241025641025641</v>
      </c>
      <c r="S18" s="5">
        <v>141</v>
      </c>
      <c r="T18" s="8">
        <v>0.23737373737373699</v>
      </c>
      <c r="U18" s="5">
        <v>141</v>
      </c>
      <c r="V18" s="13">
        <v>0.24736842105263199</v>
      </c>
      <c r="X18" s="11"/>
      <c r="Z18" s="11"/>
      <c r="AB18" s="11"/>
      <c r="AD18" s="11"/>
      <c r="AF18" s="11"/>
      <c r="AH18" s="11"/>
      <c r="AJ18" s="11"/>
      <c r="AL18" s="11"/>
      <c r="AN18" s="11"/>
      <c r="AP18" s="11"/>
    </row>
    <row r="19" spans="1:42" x14ac:dyDescent="0.35">
      <c r="A19" s="40" t="s">
        <v>166</v>
      </c>
      <c r="B19" s="1" t="s">
        <v>167</v>
      </c>
      <c r="C19" s="5">
        <v>282</v>
      </c>
      <c r="D19" s="8">
        <v>0.161790017211704</v>
      </c>
      <c r="E19" s="5">
        <v>282</v>
      </c>
      <c r="F19" s="8">
        <v>0.16404886561954601</v>
      </c>
      <c r="G19" s="5">
        <v>288</v>
      </c>
      <c r="H19" s="8">
        <v>0.16608996539792401</v>
      </c>
      <c r="I19" s="5">
        <v>285</v>
      </c>
      <c r="J19" s="8">
        <v>0.16725352112676101</v>
      </c>
      <c r="K19" s="5">
        <v>288</v>
      </c>
      <c r="L19" s="8">
        <v>0.16466552315608901</v>
      </c>
      <c r="M19" s="5">
        <v>300</v>
      </c>
      <c r="N19" s="8">
        <v>0.16474464579901199</v>
      </c>
      <c r="O19" s="5">
        <v>279</v>
      </c>
      <c r="P19" s="8">
        <v>0.157360406091371</v>
      </c>
      <c r="Q19" s="5">
        <v>327</v>
      </c>
      <c r="R19" s="8">
        <v>0.17031250000000001</v>
      </c>
      <c r="S19" s="5">
        <v>330</v>
      </c>
      <c r="T19" s="8">
        <v>0.169491525423729</v>
      </c>
      <c r="U19" s="5">
        <v>312</v>
      </c>
      <c r="V19" s="13">
        <v>0.16124031007751899</v>
      </c>
      <c r="X19" s="11"/>
      <c r="Z19" s="11"/>
      <c r="AB19" s="11"/>
      <c r="AD19" s="11"/>
      <c r="AF19" s="11"/>
      <c r="AH19" s="11"/>
      <c r="AJ19" s="11"/>
      <c r="AL19" s="11"/>
      <c r="AN19" s="11"/>
      <c r="AP19" s="11"/>
    </row>
    <row r="20" spans="1:42" x14ac:dyDescent="0.35">
      <c r="A20" s="40" t="s">
        <v>168</v>
      </c>
      <c r="B20" s="1" t="s">
        <v>169</v>
      </c>
      <c r="C20" s="5">
        <v>450</v>
      </c>
      <c r="D20" s="8">
        <v>0.12254901960784299</v>
      </c>
      <c r="E20" s="5">
        <v>438</v>
      </c>
      <c r="F20" s="8">
        <v>0.12166666666666701</v>
      </c>
      <c r="G20" s="5">
        <v>441</v>
      </c>
      <c r="H20" s="8">
        <v>0.12363330529857</v>
      </c>
      <c r="I20" s="5">
        <v>468</v>
      </c>
      <c r="J20" s="8">
        <v>0.13131313131313099</v>
      </c>
      <c r="K20" s="5">
        <v>450</v>
      </c>
      <c r="L20" s="8">
        <v>0.12798634812286699</v>
      </c>
      <c r="M20" s="5">
        <v>468</v>
      </c>
      <c r="N20" s="8">
        <v>0.13076278290025101</v>
      </c>
      <c r="O20" s="5">
        <v>429</v>
      </c>
      <c r="P20" s="8">
        <v>0.123595505617978</v>
      </c>
      <c r="Q20" s="5">
        <v>459</v>
      </c>
      <c r="R20" s="8">
        <v>0.126133553173949</v>
      </c>
      <c r="S20" s="5">
        <v>471</v>
      </c>
      <c r="T20" s="8">
        <v>0.13061564059900199</v>
      </c>
      <c r="U20" s="5">
        <v>468</v>
      </c>
      <c r="V20" s="13">
        <v>0.13109243697479001</v>
      </c>
      <c r="X20" s="11"/>
      <c r="Z20" s="11"/>
      <c r="AB20" s="11"/>
      <c r="AD20" s="11"/>
      <c r="AF20" s="11"/>
      <c r="AH20" s="11"/>
      <c r="AJ20" s="11"/>
      <c r="AL20" s="11"/>
      <c r="AN20" s="11"/>
      <c r="AP20" s="11"/>
    </row>
    <row r="21" spans="1:42" x14ac:dyDescent="0.35">
      <c r="A21" s="40" t="s">
        <v>170</v>
      </c>
      <c r="B21" s="1" t="s">
        <v>171</v>
      </c>
      <c r="C21" s="5">
        <v>630</v>
      </c>
      <c r="D21" s="8">
        <v>0.125223613595707</v>
      </c>
      <c r="E21" s="5">
        <v>651</v>
      </c>
      <c r="F21" s="8">
        <v>0.12893642305406999</v>
      </c>
      <c r="G21" s="5">
        <v>636</v>
      </c>
      <c r="H21" s="8">
        <v>0.124852767962309</v>
      </c>
      <c r="I21" s="5">
        <v>645</v>
      </c>
      <c r="J21" s="8">
        <v>0.12602579132473599</v>
      </c>
      <c r="K21" s="5">
        <v>669</v>
      </c>
      <c r="L21" s="8">
        <v>0.12670454545454499</v>
      </c>
      <c r="M21" s="5">
        <v>711</v>
      </c>
      <c r="N21" s="8">
        <v>0.12741935483871</v>
      </c>
      <c r="O21" s="5">
        <v>702</v>
      </c>
      <c r="P21" s="8">
        <v>0.12682926829268301</v>
      </c>
      <c r="Q21" s="5">
        <v>789</v>
      </c>
      <c r="R21" s="8">
        <v>0.13209442491210399</v>
      </c>
      <c r="S21" s="5">
        <v>789</v>
      </c>
      <c r="T21" s="8">
        <v>0.13110667996011999</v>
      </c>
      <c r="U21" s="5">
        <v>780</v>
      </c>
      <c r="V21" s="13">
        <v>0.13019529293940901</v>
      </c>
      <c r="X21" s="11"/>
      <c r="Z21" s="11"/>
      <c r="AB21" s="11"/>
      <c r="AD21" s="11"/>
      <c r="AF21" s="11"/>
      <c r="AH21" s="11"/>
      <c r="AJ21" s="11"/>
      <c r="AL21" s="11"/>
      <c r="AN21" s="11"/>
      <c r="AP21" s="11"/>
    </row>
    <row r="22" spans="1:42" x14ac:dyDescent="0.35">
      <c r="A22" s="40" t="s">
        <v>172</v>
      </c>
      <c r="B22" s="1" t="s">
        <v>173</v>
      </c>
      <c r="C22" s="5">
        <v>444</v>
      </c>
      <c r="D22" s="8">
        <v>0.173913043478261</v>
      </c>
      <c r="E22" s="5">
        <v>420</v>
      </c>
      <c r="F22" s="8">
        <v>0.16686531585220499</v>
      </c>
      <c r="G22" s="5">
        <v>414</v>
      </c>
      <c r="H22" s="8">
        <v>0.16727272727272699</v>
      </c>
      <c r="I22" s="5">
        <v>408</v>
      </c>
      <c r="J22" s="8">
        <v>0.16936488169364899</v>
      </c>
      <c r="K22" s="5">
        <v>411</v>
      </c>
      <c r="L22" s="8">
        <v>0.17167919799498699</v>
      </c>
      <c r="M22" s="5">
        <v>441</v>
      </c>
      <c r="N22" s="8">
        <v>0.17948717948717899</v>
      </c>
      <c r="O22" s="5">
        <v>441</v>
      </c>
      <c r="P22" s="8">
        <v>0.18170580964153299</v>
      </c>
      <c r="Q22" s="5">
        <v>486</v>
      </c>
      <c r="R22" s="8">
        <v>0.19126328217237301</v>
      </c>
      <c r="S22" s="5">
        <v>489</v>
      </c>
      <c r="T22" s="8">
        <v>0.19427890345649601</v>
      </c>
      <c r="U22" s="5">
        <v>468</v>
      </c>
      <c r="V22" s="13">
        <v>0.19211822660098499</v>
      </c>
      <c r="X22" s="11"/>
      <c r="Z22" s="11"/>
      <c r="AB22" s="11"/>
      <c r="AD22" s="11"/>
      <c r="AF22" s="11"/>
      <c r="AH22" s="11"/>
      <c r="AJ22" s="11"/>
      <c r="AL22" s="11"/>
      <c r="AN22" s="11"/>
      <c r="AP22" s="11"/>
    </row>
    <row r="23" spans="1:42" x14ac:dyDescent="0.35">
      <c r="A23" s="40" t="s">
        <v>174</v>
      </c>
      <c r="B23" s="1" t="s">
        <v>175</v>
      </c>
      <c r="C23" s="5">
        <v>384</v>
      </c>
      <c r="D23" s="8">
        <v>0.22816399286987499</v>
      </c>
      <c r="E23" s="5">
        <v>384</v>
      </c>
      <c r="F23" s="8">
        <v>0.22614840989399301</v>
      </c>
      <c r="G23" s="5">
        <v>381</v>
      </c>
      <c r="H23" s="8">
        <v>0.22597864768683301</v>
      </c>
      <c r="I23" s="5">
        <v>381</v>
      </c>
      <c r="J23" s="8">
        <v>0.22965641952983701</v>
      </c>
      <c r="K23" s="5">
        <v>375</v>
      </c>
      <c r="L23" s="8">
        <v>0.23191094619666</v>
      </c>
      <c r="M23" s="5">
        <v>396</v>
      </c>
      <c r="N23" s="8">
        <v>0.241316270566728</v>
      </c>
      <c r="O23" s="5">
        <v>384</v>
      </c>
      <c r="P23" s="8">
        <v>0.24150943396226399</v>
      </c>
      <c r="Q23" s="5">
        <v>378</v>
      </c>
      <c r="R23" s="8">
        <v>0.22992700729926999</v>
      </c>
      <c r="S23" s="5">
        <v>390</v>
      </c>
      <c r="T23" s="8">
        <v>0.236794171220401</v>
      </c>
      <c r="U23" s="5">
        <v>384</v>
      </c>
      <c r="V23" s="13">
        <v>0.24060150375939801</v>
      </c>
      <c r="X23" s="11"/>
      <c r="Z23" s="11"/>
      <c r="AB23" s="11"/>
      <c r="AD23" s="11"/>
      <c r="AF23" s="11"/>
      <c r="AH23" s="11"/>
      <c r="AJ23" s="11"/>
      <c r="AL23" s="11"/>
      <c r="AN23" s="11"/>
      <c r="AP23" s="11"/>
    </row>
    <row r="24" spans="1:42" x14ac:dyDescent="0.35">
      <c r="A24" s="40" t="s">
        <v>176</v>
      </c>
      <c r="B24" s="1" t="s">
        <v>177</v>
      </c>
      <c r="C24" s="5">
        <v>24</v>
      </c>
      <c r="D24" s="8">
        <v>0.21052631578947401</v>
      </c>
      <c r="E24" s="5">
        <v>21</v>
      </c>
      <c r="F24" s="8">
        <v>0.194444444444444</v>
      </c>
      <c r="G24" s="5">
        <v>21</v>
      </c>
      <c r="H24" s="8">
        <v>0.18918918918918901</v>
      </c>
      <c r="I24" s="5">
        <v>18</v>
      </c>
      <c r="J24" s="8">
        <v>0.17142857142857101</v>
      </c>
      <c r="K24" s="5">
        <v>21</v>
      </c>
      <c r="L24" s="8">
        <v>0.2</v>
      </c>
      <c r="M24" s="5">
        <v>18</v>
      </c>
      <c r="N24" s="8">
        <v>0.17647058823529399</v>
      </c>
      <c r="O24" s="5">
        <v>12</v>
      </c>
      <c r="P24" s="8">
        <v>0.125</v>
      </c>
      <c r="Q24" s="5">
        <v>18</v>
      </c>
      <c r="R24" s="8">
        <v>0.17142857142857101</v>
      </c>
      <c r="S24" s="5">
        <v>21</v>
      </c>
      <c r="T24" s="8">
        <v>0.18918918918918901</v>
      </c>
      <c r="U24" s="5">
        <v>18</v>
      </c>
      <c r="V24" s="13">
        <v>0.17647058823529399</v>
      </c>
      <c r="X24" s="11"/>
      <c r="Z24" s="11"/>
      <c r="AB24" s="11"/>
      <c r="AD24" s="11"/>
      <c r="AF24" s="11"/>
      <c r="AH24" s="11"/>
      <c r="AJ24" s="11"/>
      <c r="AL24" s="11"/>
      <c r="AN24" s="11"/>
      <c r="AP24" s="11"/>
    </row>
    <row r="25" spans="1:42" x14ac:dyDescent="0.35">
      <c r="A25" s="40" t="s">
        <v>499</v>
      </c>
      <c r="B25" s="1" t="s">
        <v>178</v>
      </c>
      <c r="C25" s="5">
        <v>144</v>
      </c>
      <c r="D25" s="8">
        <v>0.338028169014085</v>
      </c>
      <c r="E25" s="5">
        <v>147</v>
      </c>
      <c r="F25" s="8">
        <v>0.33793103448275902</v>
      </c>
      <c r="G25" s="5">
        <v>147</v>
      </c>
      <c r="H25" s="8">
        <v>0.35251798561151099</v>
      </c>
      <c r="I25" s="5">
        <v>141</v>
      </c>
      <c r="J25" s="8">
        <v>0.34306569343065701</v>
      </c>
      <c r="K25" s="5">
        <v>138</v>
      </c>
      <c r="L25" s="8">
        <v>0.33823529411764702</v>
      </c>
      <c r="M25" s="5">
        <v>135</v>
      </c>
      <c r="N25" s="8">
        <v>0.32608695652173902</v>
      </c>
      <c r="O25" s="5">
        <v>132</v>
      </c>
      <c r="P25" s="8">
        <v>0.34108527131782901</v>
      </c>
      <c r="Q25" s="5">
        <v>141</v>
      </c>
      <c r="R25" s="8">
        <v>0.35338345864661702</v>
      </c>
      <c r="S25" s="5">
        <v>132</v>
      </c>
      <c r="T25" s="8">
        <v>0.34645669291338599</v>
      </c>
      <c r="U25" s="5">
        <v>126</v>
      </c>
      <c r="V25" s="13">
        <v>0.33070866141732302</v>
      </c>
      <c r="X25" s="11"/>
      <c r="Z25" s="11"/>
      <c r="AB25" s="11"/>
      <c r="AD25" s="11"/>
      <c r="AF25" s="11"/>
      <c r="AH25" s="11"/>
      <c r="AJ25" s="11"/>
      <c r="AL25" s="11"/>
      <c r="AN25" s="11"/>
      <c r="AP25" s="11"/>
    </row>
    <row r="26" spans="1:42" x14ac:dyDescent="0.35">
      <c r="A26" s="40" t="s">
        <v>179</v>
      </c>
      <c r="B26" s="1" t="s">
        <v>180</v>
      </c>
      <c r="C26" s="5">
        <v>390</v>
      </c>
      <c r="D26" s="8">
        <v>0.22927689594356301</v>
      </c>
      <c r="E26" s="5">
        <v>393</v>
      </c>
      <c r="F26" s="8">
        <v>0.23351158645276299</v>
      </c>
      <c r="G26" s="5">
        <v>399</v>
      </c>
      <c r="H26" s="8">
        <v>0.24094202898550701</v>
      </c>
      <c r="I26" s="5">
        <v>399</v>
      </c>
      <c r="J26" s="8">
        <v>0.243589743589744</v>
      </c>
      <c r="K26" s="5">
        <v>393</v>
      </c>
      <c r="L26" s="8">
        <v>0.23905109489051099</v>
      </c>
      <c r="M26" s="5">
        <v>378</v>
      </c>
      <c r="N26" s="8">
        <v>0.233333333333333</v>
      </c>
      <c r="O26" s="5">
        <v>363</v>
      </c>
      <c r="P26" s="8">
        <v>0.23359073359073401</v>
      </c>
      <c r="Q26" s="5">
        <v>417</v>
      </c>
      <c r="R26" s="8">
        <v>0.25090252707581201</v>
      </c>
      <c r="S26" s="5">
        <v>423</v>
      </c>
      <c r="T26" s="8">
        <v>0.25824175824175799</v>
      </c>
      <c r="U26" s="5">
        <v>432</v>
      </c>
      <c r="V26" s="13">
        <v>0.26865671641791</v>
      </c>
      <c r="X26" s="11"/>
      <c r="Z26" s="11"/>
      <c r="AB26" s="11"/>
      <c r="AD26" s="11"/>
      <c r="AF26" s="11"/>
      <c r="AH26" s="11"/>
      <c r="AJ26" s="11"/>
      <c r="AL26" s="11"/>
      <c r="AN26" s="11"/>
      <c r="AP26" s="11"/>
    </row>
    <row r="27" spans="1:42" x14ac:dyDescent="0.35">
      <c r="A27" s="40" t="s">
        <v>181</v>
      </c>
      <c r="B27" s="1" t="s">
        <v>182</v>
      </c>
      <c r="C27" s="5">
        <v>96</v>
      </c>
      <c r="D27" s="8">
        <v>0.25196850393700798</v>
      </c>
      <c r="E27" s="5">
        <v>93</v>
      </c>
      <c r="F27" s="8">
        <v>0.24603174603174599</v>
      </c>
      <c r="G27" s="5">
        <v>99</v>
      </c>
      <c r="H27" s="8">
        <v>0.27500000000000002</v>
      </c>
      <c r="I27" s="5">
        <v>99</v>
      </c>
      <c r="J27" s="8">
        <v>0.27966101694915302</v>
      </c>
      <c r="K27" s="5">
        <v>99</v>
      </c>
      <c r="L27" s="8">
        <v>0.28205128205128199</v>
      </c>
      <c r="M27" s="5">
        <v>96</v>
      </c>
      <c r="N27" s="8">
        <v>0.27826086956521701</v>
      </c>
      <c r="O27" s="5">
        <v>87</v>
      </c>
      <c r="P27" s="8">
        <v>0.27102803738317799</v>
      </c>
      <c r="Q27" s="5">
        <v>99</v>
      </c>
      <c r="R27" s="8">
        <v>0.29729729729729698</v>
      </c>
      <c r="S27" s="5">
        <v>96</v>
      </c>
      <c r="T27" s="8">
        <v>0.28828828828828801</v>
      </c>
      <c r="U27" s="5">
        <v>93</v>
      </c>
      <c r="V27" s="13">
        <v>0.29245283018867901</v>
      </c>
      <c r="X27" s="11"/>
      <c r="Z27" s="11"/>
      <c r="AB27" s="11"/>
      <c r="AD27" s="11"/>
      <c r="AF27" s="11"/>
      <c r="AH27" s="11"/>
      <c r="AJ27" s="11"/>
      <c r="AL27" s="11"/>
      <c r="AN27" s="11"/>
      <c r="AP27" s="11"/>
    </row>
    <row r="28" spans="1:42" x14ac:dyDescent="0.35">
      <c r="A28" s="40" t="s">
        <v>183</v>
      </c>
      <c r="B28" s="1" t="s">
        <v>184</v>
      </c>
      <c r="C28" s="5">
        <v>402</v>
      </c>
      <c r="D28" s="8">
        <v>0.118689105403012</v>
      </c>
      <c r="E28" s="5">
        <v>396</v>
      </c>
      <c r="F28" s="8">
        <v>0.117437722419929</v>
      </c>
      <c r="G28" s="5">
        <v>408</v>
      </c>
      <c r="H28" s="8">
        <v>0.12153708668454</v>
      </c>
      <c r="I28" s="5">
        <v>417</v>
      </c>
      <c r="J28" s="8">
        <v>0.124218051831993</v>
      </c>
      <c r="K28" s="5">
        <v>402</v>
      </c>
      <c r="L28" s="8">
        <v>0.119323241317898</v>
      </c>
      <c r="M28" s="5">
        <v>396</v>
      </c>
      <c r="N28" s="8">
        <v>0.117125110913931</v>
      </c>
      <c r="O28" s="5">
        <v>408</v>
      </c>
      <c r="P28" s="8">
        <v>0.121863799283154</v>
      </c>
      <c r="Q28" s="5">
        <v>429</v>
      </c>
      <c r="R28" s="8">
        <v>0.122222222222222</v>
      </c>
      <c r="S28" s="5">
        <v>441</v>
      </c>
      <c r="T28" s="8">
        <v>0.12694300518134699</v>
      </c>
      <c r="U28" s="5">
        <v>420</v>
      </c>
      <c r="V28" s="13">
        <v>0.121422376409367</v>
      </c>
      <c r="X28" s="11"/>
      <c r="Z28" s="11"/>
      <c r="AB28" s="11"/>
      <c r="AD28" s="11"/>
      <c r="AF28" s="11"/>
      <c r="AH28" s="11"/>
      <c r="AJ28" s="11"/>
      <c r="AL28" s="11"/>
      <c r="AN28" s="11"/>
      <c r="AP28" s="11"/>
    </row>
    <row r="29" spans="1:42" x14ac:dyDescent="0.35">
      <c r="A29" s="40" t="s">
        <v>185</v>
      </c>
      <c r="B29" s="1" t="s">
        <v>186</v>
      </c>
      <c r="C29" s="5">
        <v>216</v>
      </c>
      <c r="D29" s="8">
        <v>0.102564102564103</v>
      </c>
      <c r="E29" s="5">
        <v>204</v>
      </c>
      <c r="F29" s="8">
        <v>9.8550724637681206E-2</v>
      </c>
      <c r="G29" s="5">
        <v>207</v>
      </c>
      <c r="H29" s="8">
        <v>0.10147058823529399</v>
      </c>
      <c r="I29" s="5">
        <v>192</v>
      </c>
      <c r="J29" s="8">
        <v>9.4814814814814796E-2</v>
      </c>
      <c r="K29" s="5">
        <v>201</v>
      </c>
      <c r="L29" s="8">
        <v>9.8820058997050195E-2</v>
      </c>
      <c r="M29" s="5">
        <v>216</v>
      </c>
      <c r="N29" s="8">
        <v>0.104499274310595</v>
      </c>
      <c r="O29" s="5">
        <v>213</v>
      </c>
      <c r="P29" s="8">
        <v>0.105812220566319</v>
      </c>
      <c r="Q29" s="5">
        <v>240</v>
      </c>
      <c r="R29" s="8">
        <v>0.112044817927171</v>
      </c>
      <c r="S29" s="5">
        <v>234</v>
      </c>
      <c r="T29" s="8">
        <v>0.110795454545455</v>
      </c>
      <c r="U29" s="5">
        <v>237</v>
      </c>
      <c r="V29" s="13">
        <v>0.11205673758865201</v>
      </c>
      <c r="X29" s="11"/>
      <c r="Z29" s="11"/>
      <c r="AB29" s="11"/>
      <c r="AD29" s="11"/>
      <c r="AF29" s="11"/>
      <c r="AH29" s="11"/>
      <c r="AJ29" s="11"/>
      <c r="AL29" s="11"/>
      <c r="AN29" s="11"/>
      <c r="AP29" s="11"/>
    </row>
    <row r="30" spans="1:42" x14ac:dyDescent="0.35">
      <c r="A30" s="40" t="s">
        <v>187</v>
      </c>
      <c r="B30" s="1" t="s">
        <v>188</v>
      </c>
      <c r="C30" s="5">
        <v>102</v>
      </c>
      <c r="D30" s="8">
        <v>0.123188405797101</v>
      </c>
      <c r="E30" s="5">
        <v>99</v>
      </c>
      <c r="F30" s="8">
        <v>0.12741312741312699</v>
      </c>
      <c r="G30" s="5">
        <v>99</v>
      </c>
      <c r="H30" s="8">
        <v>0.12741312741312699</v>
      </c>
      <c r="I30" s="5">
        <v>96</v>
      </c>
      <c r="J30" s="8">
        <v>0.122605363984674</v>
      </c>
      <c r="K30" s="5">
        <v>87</v>
      </c>
      <c r="L30" s="8">
        <v>0.114173228346457</v>
      </c>
      <c r="M30" s="5">
        <v>96</v>
      </c>
      <c r="N30" s="8">
        <v>0.126984126984127</v>
      </c>
      <c r="O30" s="5">
        <v>87</v>
      </c>
      <c r="P30" s="8">
        <v>0.12033195020746899</v>
      </c>
      <c r="Q30" s="5">
        <v>93</v>
      </c>
      <c r="R30" s="8">
        <v>0.123505976095618</v>
      </c>
      <c r="S30" s="5">
        <v>96</v>
      </c>
      <c r="T30" s="8">
        <v>0.128</v>
      </c>
      <c r="U30" s="5">
        <v>90</v>
      </c>
      <c r="V30" s="13">
        <v>0.126050420168067</v>
      </c>
      <c r="X30" s="11"/>
      <c r="Z30" s="11"/>
      <c r="AB30" s="11"/>
      <c r="AD30" s="11"/>
      <c r="AF30" s="11"/>
      <c r="AH30" s="11"/>
      <c r="AJ30" s="11"/>
      <c r="AL30" s="11"/>
      <c r="AN30" s="11"/>
      <c r="AP30" s="11"/>
    </row>
    <row r="31" spans="1:42" x14ac:dyDescent="0.35">
      <c r="A31" s="40" t="s">
        <v>189</v>
      </c>
      <c r="B31" s="1" t="s">
        <v>190</v>
      </c>
      <c r="C31" s="5">
        <v>417</v>
      </c>
      <c r="D31" s="8">
        <v>0.124107142857143</v>
      </c>
      <c r="E31" s="5">
        <v>396</v>
      </c>
      <c r="F31" s="8">
        <v>0.120989917506874</v>
      </c>
      <c r="G31" s="5">
        <v>411</v>
      </c>
      <c r="H31" s="8">
        <v>0.12431941923775</v>
      </c>
      <c r="I31" s="5">
        <v>414</v>
      </c>
      <c r="J31" s="8">
        <v>0.127188940092166</v>
      </c>
      <c r="K31" s="5">
        <v>402</v>
      </c>
      <c r="L31" s="8">
        <v>0.12430426716141001</v>
      </c>
      <c r="M31" s="5">
        <v>402</v>
      </c>
      <c r="N31" s="8">
        <v>0.12373037857802401</v>
      </c>
      <c r="O31" s="5">
        <v>399</v>
      </c>
      <c r="P31" s="8">
        <v>0.12523540489642199</v>
      </c>
      <c r="Q31" s="5">
        <v>432</v>
      </c>
      <c r="R31" s="8">
        <v>0.13008130081300801</v>
      </c>
      <c r="S31" s="5">
        <v>438</v>
      </c>
      <c r="T31" s="8">
        <v>0.13212669683257899</v>
      </c>
      <c r="U31" s="5">
        <v>441</v>
      </c>
      <c r="V31" s="13">
        <v>0.135985198889917</v>
      </c>
      <c r="X31" s="11"/>
      <c r="Z31" s="11"/>
      <c r="AB31" s="11"/>
      <c r="AD31" s="11"/>
      <c r="AF31" s="11"/>
      <c r="AH31" s="11"/>
      <c r="AJ31" s="11"/>
      <c r="AL31" s="11"/>
      <c r="AN31" s="11"/>
      <c r="AP31" s="11"/>
    </row>
    <row r="32" spans="1:42" x14ac:dyDescent="0.35">
      <c r="A32" s="40" t="s">
        <v>191</v>
      </c>
      <c r="B32" s="1" t="s">
        <v>192</v>
      </c>
      <c r="C32" s="5">
        <v>45</v>
      </c>
      <c r="D32" s="8">
        <v>7.9365079365079402E-2</v>
      </c>
      <c r="E32" s="5">
        <v>51</v>
      </c>
      <c r="F32" s="8">
        <v>9.4972067039106101E-2</v>
      </c>
      <c r="G32" s="5">
        <v>48</v>
      </c>
      <c r="H32" s="8">
        <v>8.98876404494382E-2</v>
      </c>
      <c r="I32" s="5">
        <v>51</v>
      </c>
      <c r="J32" s="8">
        <v>9.6590909090909102E-2</v>
      </c>
      <c r="K32" s="5">
        <v>51</v>
      </c>
      <c r="L32" s="8">
        <v>0.101190476190476</v>
      </c>
      <c r="M32" s="5">
        <v>51</v>
      </c>
      <c r="N32" s="8">
        <v>0.101796407185629</v>
      </c>
      <c r="O32" s="5">
        <v>48</v>
      </c>
      <c r="P32" s="8">
        <v>0.1</v>
      </c>
      <c r="Q32" s="5">
        <v>48</v>
      </c>
      <c r="R32" s="8">
        <v>9.6969696969696997E-2</v>
      </c>
      <c r="S32" s="5">
        <v>48</v>
      </c>
      <c r="T32" s="8">
        <v>9.6969696969696997E-2</v>
      </c>
      <c r="U32" s="5">
        <v>39</v>
      </c>
      <c r="V32" s="13">
        <v>8.4415584415584402E-2</v>
      </c>
      <c r="X32" s="11"/>
      <c r="Z32" s="11"/>
      <c r="AB32" s="11"/>
      <c r="AD32" s="11"/>
      <c r="AF32" s="11"/>
      <c r="AH32" s="11"/>
      <c r="AJ32" s="11"/>
      <c r="AL32" s="11"/>
      <c r="AN32" s="11"/>
      <c r="AP32" s="11"/>
    </row>
    <row r="33" spans="1:42" x14ac:dyDescent="0.35">
      <c r="A33" s="40" t="s">
        <v>193</v>
      </c>
      <c r="B33" s="1" t="s">
        <v>194</v>
      </c>
      <c r="C33" s="5">
        <v>165</v>
      </c>
      <c r="D33" s="8">
        <v>0.119565217391304</v>
      </c>
      <c r="E33" s="5">
        <v>156</v>
      </c>
      <c r="F33" s="8">
        <v>0.11685393258427</v>
      </c>
      <c r="G33" s="5">
        <v>162</v>
      </c>
      <c r="H33" s="8">
        <v>0.121348314606742</v>
      </c>
      <c r="I33" s="5">
        <v>177</v>
      </c>
      <c r="J33" s="8">
        <v>0.13501144164759701</v>
      </c>
      <c r="K33" s="5">
        <v>168</v>
      </c>
      <c r="L33" s="8">
        <v>0.13145539906103301</v>
      </c>
      <c r="M33" s="5">
        <v>168</v>
      </c>
      <c r="N33" s="8">
        <v>0.134615384615385</v>
      </c>
      <c r="O33" s="5">
        <v>171</v>
      </c>
      <c r="P33" s="8">
        <v>0.14249999999999999</v>
      </c>
      <c r="Q33" s="5">
        <v>174</v>
      </c>
      <c r="R33" s="8">
        <v>0.13809523809523799</v>
      </c>
      <c r="S33" s="5">
        <v>171</v>
      </c>
      <c r="T33" s="8">
        <v>0.14004914004913999</v>
      </c>
      <c r="U33" s="5">
        <v>177</v>
      </c>
      <c r="V33" s="13">
        <v>0.14786967418546401</v>
      </c>
      <c r="X33" s="11"/>
      <c r="Z33" s="11"/>
      <c r="AB33" s="11"/>
      <c r="AD33" s="11"/>
      <c r="AF33" s="11"/>
      <c r="AH33" s="11"/>
      <c r="AJ33" s="11"/>
      <c r="AL33" s="11"/>
      <c r="AN33" s="11"/>
      <c r="AP33" s="11"/>
    </row>
    <row r="34" spans="1:42" x14ac:dyDescent="0.35">
      <c r="A34" s="40" t="s">
        <v>195</v>
      </c>
      <c r="B34" s="1" t="s">
        <v>196</v>
      </c>
      <c r="C34" s="5">
        <v>117</v>
      </c>
      <c r="D34" s="8">
        <v>0.17567567567567599</v>
      </c>
      <c r="E34" s="5">
        <v>120</v>
      </c>
      <c r="F34" s="8">
        <v>0.180995475113122</v>
      </c>
      <c r="G34" s="5">
        <v>114</v>
      </c>
      <c r="H34" s="8">
        <v>0.17272727272727301</v>
      </c>
      <c r="I34" s="5">
        <v>111</v>
      </c>
      <c r="J34" s="8">
        <v>0.171296296296296</v>
      </c>
      <c r="K34" s="5">
        <v>114</v>
      </c>
      <c r="L34" s="8">
        <v>0.17431192660550501</v>
      </c>
      <c r="M34" s="5">
        <v>105</v>
      </c>
      <c r="N34" s="8">
        <v>0.16355140186915901</v>
      </c>
      <c r="O34" s="5">
        <v>111</v>
      </c>
      <c r="P34" s="8">
        <v>0.17874396135265699</v>
      </c>
      <c r="Q34" s="5">
        <v>123</v>
      </c>
      <c r="R34" s="8">
        <v>0.18894009216589899</v>
      </c>
      <c r="S34" s="5">
        <v>135</v>
      </c>
      <c r="T34" s="8">
        <v>0.209302325581395</v>
      </c>
      <c r="U34" s="5">
        <v>138</v>
      </c>
      <c r="V34" s="13">
        <v>0.22115384615384601</v>
      </c>
      <c r="X34" s="11"/>
      <c r="Z34" s="11"/>
      <c r="AB34" s="11"/>
      <c r="AD34" s="11"/>
      <c r="AF34" s="11"/>
      <c r="AH34" s="11"/>
      <c r="AJ34" s="11"/>
      <c r="AL34" s="11"/>
      <c r="AN34" s="11"/>
      <c r="AP34" s="11"/>
    </row>
    <row r="35" spans="1:42" x14ac:dyDescent="0.35">
      <c r="A35" s="40" t="s">
        <v>197</v>
      </c>
      <c r="B35" s="1" t="s">
        <v>198</v>
      </c>
      <c r="C35" s="5">
        <v>141</v>
      </c>
      <c r="D35" s="8">
        <v>0.10681818181818201</v>
      </c>
      <c r="E35" s="5">
        <v>141</v>
      </c>
      <c r="F35" s="8">
        <v>0.10904872389791199</v>
      </c>
      <c r="G35" s="5">
        <v>147</v>
      </c>
      <c r="H35" s="8">
        <v>0.11368909512761</v>
      </c>
      <c r="I35" s="5">
        <v>159</v>
      </c>
      <c r="J35" s="8">
        <v>0.124413145539906</v>
      </c>
      <c r="K35" s="5">
        <v>156</v>
      </c>
      <c r="L35" s="8">
        <v>0.122065727699531</v>
      </c>
      <c r="M35" s="5">
        <v>156</v>
      </c>
      <c r="N35" s="8">
        <v>0.12093023255814001</v>
      </c>
      <c r="O35" s="5">
        <v>150</v>
      </c>
      <c r="P35" s="8">
        <v>0.117924528301887</v>
      </c>
      <c r="Q35" s="5">
        <v>168</v>
      </c>
      <c r="R35" s="8">
        <v>0.126126126126126</v>
      </c>
      <c r="S35" s="5">
        <v>168</v>
      </c>
      <c r="T35" s="8">
        <v>0.12362030905077299</v>
      </c>
      <c r="U35" s="5">
        <v>183</v>
      </c>
      <c r="V35" s="13">
        <v>0.132034632034632</v>
      </c>
      <c r="X35" s="11"/>
      <c r="Z35" s="11"/>
      <c r="AB35" s="11"/>
      <c r="AD35" s="11"/>
      <c r="AF35" s="11"/>
      <c r="AH35" s="11"/>
      <c r="AJ35" s="11"/>
      <c r="AL35" s="11"/>
      <c r="AN35" s="11"/>
      <c r="AP35" s="11"/>
    </row>
    <row r="36" spans="1:42" x14ac:dyDescent="0.35">
      <c r="A36" s="40" t="s">
        <v>199</v>
      </c>
      <c r="B36" s="1" t="s">
        <v>200</v>
      </c>
      <c r="C36" s="5">
        <v>99</v>
      </c>
      <c r="D36" s="8">
        <v>0.12267657992565099</v>
      </c>
      <c r="E36" s="5">
        <v>102</v>
      </c>
      <c r="F36" s="8">
        <v>0.12639405204460999</v>
      </c>
      <c r="G36" s="5">
        <v>108</v>
      </c>
      <c r="H36" s="8">
        <v>0.134328358208955</v>
      </c>
      <c r="I36" s="5">
        <v>105</v>
      </c>
      <c r="J36" s="8">
        <v>0.134615384615385</v>
      </c>
      <c r="K36" s="5">
        <v>102</v>
      </c>
      <c r="L36" s="8">
        <v>0.1328125</v>
      </c>
      <c r="M36" s="5">
        <v>114</v>
      </c>
      <c r="N36" s="8">
        <v>0.14671814671814701</v>
      </c>
      <c r="O36" s="5">
        <v>111</v>
      </c>
      <c r="P36" s="8">
        <v>0.151639344262295</v>
      </c>
      <c r="Q36" s="5">
        <v>117</v>
      </c>
      <c r="R36" s="8">
        <v>0.15354330708661401</v>
      </c>
      <c r="S36" s="5">
        <v>117</v>
      </c>
      <c r="T36" s="8">
        <v>0.15354330708661401</v>
      </c>
      <c r="U36" s="5">
        <v>102</v>
      </c>
      <c r="V36" s="13">
        <v>0.14049586776859499</v>
      </c>
      <c r="X36" s="11"/>
      <c r="Z36" s="11"/>
      <c r="AB36" s="11"/>
      <c r="AD36" s="11"/>
      <c r="AF36" s="11"/>
      <c r="AH36" s="11"/>
      <c r="AJ36" s="11"/>
      <c r="AL36" s="11"/>
      <c r="AN36" s="11"/>
      <c r="AP36" s="11"/>
    </row>
    <row r="37" spans="1:42" x14ac:dyDescent="0.35">
      <c r="A37" s="40" t="s">
        <v>201</v>
      </c>
      <c r="B37" s="1" t="s">
        <v>202</v>
      </c>
      <c r="C37" s="5">
        <v>141</v>
      </c>
      <c r="D37" s="8">
        <v>8.56102003642987E-2</v>
      </c>
      <c r="E37" s="5">
        <v>141</v>
      </c>
      <c r="F37" s="8">
        <v>8.9184060721062594E-2</v>
      </c>
      <c r="G37" s="5">
        <v>147</v>
      </c>
      <c r="H37" s="8">
        <v>9.3155893536121706E-2</v>
      </c>
      <c r="I37" s="5">
        <v>144</v>
      </c>
      <c r="J37" s="8">
        <v>9.3385214007782102E-2</v>
      </c>
      <c r="K37" s="5">
        <v>135</v>
      </c>
      <c r="L37" s="8">
        <v>8.8757396449704096E-2</v>
      </c>
      <c r="M37" s="5">
        <v>129</v>
      </c>
      <c r="N37" s="8">
        <v>8.5317460317460306E-2</v>
      </c>
      <c r="O37" s="5">
        <v>138</v>
      </c>
      <c r="P37" s="8">
        <v>9.3117408906882596E-2</v>
      </c>
      <c r="Q37" s="5">
        <v>144</v>
      </c>
      <c r="R37" s="8">
        <v>9.4674556213017694E-2</v>
      </c>
      <c r="S37" s="5">
        <v>156</v>
      </c>
      <c r="T37" s="8">
        <v>0.10420841683366699</v>
      </c>
      <c r="U37" s="5">
        <v>153</v>
      </c>
      <c r="V37" s="13">
        <v>0.10344827586206901</v>
      </c>
      <c r="X37" s="11"/>
      <c r="Z37" s="11"/>
      <c r="AB37" s="11"/>
      <c r="AD37" s="11"/>
      <c r="AF37" s="11"/>
      <c r="AH37" s="11"/>
      <c r="AJ37" s="11"/>
      <c r="AL37" s="11"/>
      <c r="AN37" s="11"/>
      <c r="AP37" s="11"/>
    </row>
    <row r="38" spans="1:42" x14ac:dyDescent="0.35">
      <c r="A38" s="40" t="s">
        <v>203</v>
      </c>
      <c r="B38" s="1" t="s">
        <v>204</v>
      </c>
      <c r="C38" s="5">
        <v>213</v>
      </c>
      <c r="D38" s="8">
        <v>8.1422018348623906E-2</v>
      </c>
      <c r="E38" s="5">
        <v>219</v>
      </c>
      <c r="F38" s="8">
        <v>8.6801426872770496E-2</v>
      </c>
      <c r="G38" s="5">
        <v>225</v>
      </c>
      <c r="H38" s="8">
        <v>8.9073634204275498E-2</v>
      </c>
      <c r="I38" s="5">
        <v>234</v>
      </c>
      <c r="J38" s="8">
        <v>9.1656874265569899E-2</v>
      </c>
      <c r="K38" s="5">
        <v>228</v>
      </c>
      <c r="L38" s="8">
        <v>9.1346153846153799E-2</v>
      </c>
      <c r="M38" s="5">
        <v>216</v>
      </c>
      <c r="N38" s="8">
        <v>8.6642599277978294E-2</v>
      </c>
      <c r="O38" s="5">
        <v>225</v>
      </c>
      <c r="P38" s="8">
        <v>9.1687041564792196E-2</v>
      </c>
      <c r="Q38" s="5">
        <v>249</v>
      </c>
      <c r="R38" s="8">
        <v>9.6287703016241302E-2</v>
      </c>
      <c r="S38" s="5">
        <v>255</v>
      </c>
      <c r="T38" s="8">
        <v>9.9531615925058506E-2</v>
      </c>
      <c r="U38" s="5">
        <v>267</v>
      </c>
      <c r="V38" s="13">
        <v>0.105076741440378</v>
      </c>
      <c r="X38" s="11"/>
      <c r="Z38" s="11"/>
      <c r="AB38" s="11"/>
      <c r="AD38" s="11"/>
      <c r="AF38" s="11"/>
      <c r="AH38" s="11"/>
      <c r="AJ38" s="11"/>
      <c r="AL38" s="11"/>
      <c r="AN38" s="11"/>
      <c r="AP38" s="11"/>
    </row>
    <row r="39" spans="1:42" x14ac:dyDescent="0.35">
      <c r="A39" s="40" t="s">
        <v>205</v>
      </c>
      <c r="B39" s="1" t="s">
        <v>206</v>
      </c>
      <c r="C39" s="5">
        <v>171</v>
      </c>
      <c r="D39" s="8">
        <v>0.134751773049645</v>
      </c>
      <c r="E39" s="5">
        <v>165</v>
      </c>
      <c r="F39" s="8">
        <v>0.135135135135135</v>
      </c>
      <c r="G39" s="5">
        <v>177</v>
      </c>
      <c r="H39" s="8">
        <v>0.144963144963145</v>
      </c>
      <c r="I39" s="5">
        <v>168</v>
      </c>
      <c r="J39" s="8">
        <v>0.14177215189873399</v>
      </c>
      <c r="K39" s="5">
        <v>162</v>
      </c>
      <c r="L39" s="8">
        <v>0.14099216710182799</v>
      </c>
      <c r="M39" s="5">
        <v>171</v>
      </c>
      <c r="N39" s="8">
        <v>0.14690721649484501</v>
      </c>
      <c r="O39" s="5">
        <v>144</v>
      </c>
      <c r="P39" s="8">
        <v>0.13223140495867799</v>
      </c>
      <c r="Q39" s="5">
        <v>159</v>
      </c>
      <c r="R39" s="8">
        <v>0.14441416893733</v>
      </c>
      <c r="S39" s="5">
        <v>156</v>
      </c>
      <c r="T39" s="8">
        <v>0.14404432132964001</v>
      </c>
      <c r="U39" s="5">
        <v>150</v>
      </c>
      <c r="V39" s="13">
        <v>0.14326647564469899</v>
      </c>
      <c r="X39" s="11"/>
      <c r="Z39" s="11"/>
      <c r="AB39" s="11"/>
      <c r="AD39" s="11"/>
      <c r="AF39" s="11"/>
      <c r="AH39" s="11"/>
      <c r="AJ39" s="11"/>
      <c r="AL39" s="11"/>
      <c r="AN39" s="11"/>
      <c r="AP39" s="11"/>
    </row>
    <row r="40" spans="1:42" x14ac:dyDescent="0.35">
      <c r="A40" s="40" t="s">
        <v>207</v>
      </c>
      <c r="B40" s="1" t="s">
        <v>208</v>
      </c>
      <c r="C40" s="5">
        <v>162</v>
      </c>
      <c r="D40" s="8">
        <v>0.12887828162291201</v>
      </c>
      <c r="E40" s="5">
        <v>162</v>
      </c>
      <c r="F40" s="8">
        <v>0.13202933985330101</v>
      </c>
      <c r="G40" s="5">
        <v>174</v>
      </c>
      <c r="H40" s="8">
        <v>0.14250614250614299</v>
      </c>
      <c r="I40" s="5">
        <v>168</v>
      </c>
      <c r="J40" s="8">
        <v>0.143222506393862</v>
      </c>
      <c r="K40" s="5">
        <v>159</v>
      </c>
      <c r="L40" s="8">
        <v>0.14058355437665801</v>
      </c>
      <c r="M40" s="5">
        <v>162</v>
      </c>
      <c r="N40" s="8">
        <v>0.14361702127659601</v>
      </c>
      <c r="O40" s="5">
        <v>156</v>
      </c>
      <c r="P40" s="8">
        <v>0.14647887323943701</v>
      </c>
      <c r="Q40" s="5">
        <v>168</v>
      </c>
      <c r="R40" s="8">
        <v>0.14933333333333301</v>
      </c>
      <c r="S40" s="5">
        <v>162</v>
      </c>
      <c r="T40" s="8">
        <v>0.14673913043478301</v>
      </c>
      <c r="U40" s="5">
        <v>165</v>
      </c>
      <c r="V40" s="13">
        <v>0.14397905759162299</v>
      </c>
      <c r="X40" s="11"/>
      <c r="Z40" s="11"/>
      <c r="AB40" s="11"/>
      <c r="AD40" s="11"/>
      <c r="AF40" s="11"/>
      <c r="AH40" s="11"/>
      <c r="AJ40" s="11"/>
      <c r="AL40" s="11"/>
      <c r="AN40" s="11"/>
      <c r="AP40" s="11"/>
    </row>
    <row r="41" spans="1:42" x14ac:dyDescent="0.35">
      <c r="A41" s="40" t="s">
        <v>209</v>
      </c>
      <c r="B41" s="1" t="s">
        <v>210</v>
      </c>
      <c r="C41" s="5">
        <v>204</v>
      </c>
      <c r="D41" s="8">
        <v>0.107255520504732</v>
      </c>
      <c r="E41" s="5">
        <v>198</v>
      </c>
      <c r="F41" s="8">
        <v>0.105263157894737</v>
      </c>
      <c r="G41" s="5">
        <v>204</v>
      </c>
      <c r="H41" s="8">
        <v>0.10879999999999999</v>
      </c>
      <c r="I41" s="5">
        <v>213</v>
      </c>
      <c r="J41" s="8">
        <v>0.116393442622951</v>
      </c>
      <c r="K41" s="5">
        <v>222</v>
      </c>
      <c r="L41" s="8">
        <v>0.121911037891269</v>
      </c>
      <c r="M41" s="5">
        <v>231</v>
      </c>
      <c r="N41" s="8">
        <v>0.1232</v>
      </c>
      <c r="O41" s="5">
        <v>228</v>
      </c>
      <c r="P41" s="8">
        <v>0.12277867528271399</v>
      </c>
      <c r="Q41" s="5">
        <v>255</v>
      </c>
      <c r="R41" s="8">
        <v>0.130368098159509</v>
      </c>
      <c r="S41" s="5">
        <v>255</v>
      </c>
      <c r="T41" s="8">
        <v>0.13343799058084799</v>
      </c>
      <c r="U41" s="5">
        <v>270</v>
      </c>
      <c r="V41" s="13">
        <v>0.138461538461538</v>
      </c>
      <c r="X41" s="11"/>
      <c r="Z41" s="11"/>
      <c r="AB41" s="11"/>
      <c r="AD41" s="11"/>
      <c r="AF41" s="11"/>
      <c r="AH41" s="11"/>
      <c r="AJ41" s="11"/>
      <c r="AL41" s="11"/>
      <c r="AN41" s="11"/>
      <c r="AP41" s="11"/>
    </row>
    <row r="42" spans="1:42" x14ac:dyDescent="0.35">
      <c r="A42" s="40" t="s">
        <v>211</v>
      </c>
      <c r="B42" s="1" t="s">
        <v>212</v>
      </c>
      <c r="C42" s="5">
        <v>153</v>
      </c>
      <c r="D42" s="8">
        <v>0.101796407185629</v>
      </c>
      <c r="E42" s="5">
        <v>156</v>
      </c>
      <c r="F42" s="8">
        <v>0.10677618069815201</v>
      </c>
      <c r="G42" s="5">
        <v>168</v>
      </c>
      <c r="H42" s="8">
        <v>0.113821138211382</v>
      </c>
      <c r="I42" s="5">
        <v>174</v>
      </c>
      <c r="J42" s="8">
        <v>0.119587628865979</v>
      </c>
      <c r="K42" s="5">
        <v>168</v>
      </c>
      <c r="L42" s="8">
        <v>0.116666666666667</v>
      </c>
      <c r="M42" s="5">
        <v>168</v>
      </c>
      <c r="N42" s="8">
        <v>0.11522633744856001</v>
      </c>
      <c r="O42" s="5">
        <v>174</v>
      </c>
      <c r="P42" s="8">
        <v>0.121593291404612</v>
      </c>
      <c r="Q42" s="5">
        <v>195</v>
      </c>
      <c r="R42" s="8">
        <v>0.12670565302144199</v>
      </c>
      <c r="S42" s="5">
        <v>198</v>
      </c>
      <c r="T42" s="8">
        <v>0.127906976744186</v>
      </c>
      <c r="U42" s="5">
        <v>189</v>
      </c>
      <c r="V42" s="13">
        <v>0.122568093385214</v>
      </c>
      <c r="X42" s="11"/>
      <c r="Z42" s="11"/>
      <c r="AB42" s="11"/>
      <c r="AD42" s="11"/>
      <c r="AF42" s="11"/>
      <c r="AH42" s="11"/>
      <c r="AJ42" s="11"/>
      <c r="AL42" s="11"/>
      <c r="AN42" s="11"/>
      <c r="AP42" s="11"/>
    </row>
    <row r="43" spans="1:42" x14ac:dyDescent="0.35">
      <c r="A43" s="40" t="s">
        <v>213</v>
      </c>
      <c r="B43" s="1" t="s">
        <v>214</v>
      </c>
      <c r="C43" s="5">
        <v>84</v>
      </c>
      <c r="D43" s="8">
        <v>7.7994428969359306E-2</v>
      </c>
      <c r="E43" s="5">
        <v>84</v>
      </c>
      <c r="F43" s="8">
        <v>7.9096045197740106E-2</v>
      </c>
      <c r="G43" s="5">
        <v>90</v>
      </c>
      <c r="H43" s="8">
        <v>8.40336134453782E-2</v>
      </c>
      <c r="I43" s="5">
        <v>105</v>
      </c>
      <c r="J43" s="8">
        <v>9.6952908587257594E-2</v>
      </c>
      <c r="K43" s="5">
        <v>117</v>
      </c>
      <c r="L43" s="8">
        <v>0.108333333333333</v>
      </c>
      <c r="M43" s="5">
        <v>117</v>
      </c>
      <c r="N43" s="8">
        <v>0.106849315068493</v>
      </c>
      <c r="O43" s="5">
        <v>120</v>
      </c>
      <c r="P43" s="8">
        <v>0.10958904109589</v>
      </c>
      <c r="Q43" s="5">
        <v>129</v>
      </c>
      <c r="R43" s="8">
        <v>0.110539845758355</v>
      </c>
      <c r="S43" s="5">
        <v>114</v>
      </c>
      <c r="T43" s="8">
        <v>9.9216710182767606E-2</v>
      </c>
      <c r="U43" s="5">
        <v>123</v>
      </c>
      <c r="V43" s="13">
        <v>0.105398457583548</v>
      </c>
      <c r="X43" s="11"/>
      <c r="Z43" s="11"/>
      <c r="AB43" s="11"/>
      <c r="AD43" s="11"/>
      <c r="AF43" s="11"/>
      <c r="AH43" s="11"/>
      <c r="AJ43" s="11"/>
      <c r="AL43" s="11"/>
      <c r="AN43" s="11"/>
      <c r="AP43" s="11"/>
    </row>
    <row r="44" spans="1:42" x14ac:dyDescent="0.35">
      <c r="A44" s="40" t="s">
        <v>215</v>
      </c>
      <c r="B44" s="1" t="s">
        <v>216</v>
      </c>
      <c r="C44" s="5">
        <v>255</v>
      </c>
      <c r="D44" s="8">
        <v>8.3743842364532001E-2</v>
      </c>
      <c r="E44" s="5">
        <v>255</v>
      </c>
      <c r="F44" s="8">
        <v>8.3661417322834594E-2</v>
      </c>
      <c r="G44" s="5">
        <v>252</v>
      </c>
      <c r="H44" s="8">
        <v>8.3748753738783696E-2</v>
      </c>
      <c r="I44" s="5">
        <v>237</v>
      </c>
      <c r="J44" s="8">
        <v>7.9476861167002005E-2</v>
      </c>
      <c r="K44" s="5">
        <v>249</v>
      </c>
      <c r="L44" s="8">
        <v>8.2504970178926398E-2</v>
      </c>
      <c r="M44" s="5">
        <v>252</v>
      </c>
      <c r="N44" s="8">
        <v>8.1871345029239803E-2</v>
      </c>
      <c r="O44" s="5">
        <v>258</v>
      </c>
      <c r="P44" s="8">
        <v>8.4066471163245393E-2</v>
      </c>
      <c r="Q44" s="5">
        <v>288</v>
      </c>
      <c r="R44" s="8">
        <v>8.9136490250696407E-2</v>
      </c>
      <c r="S44" s="5">
        <v>303</v>
      </c>
      <c r="T44" s="8">
        <v>9.2069279854147701E-2</v>
      </c>
      <c r="U44" s="5">
        <v>300</v>
      </c>
      <c r="V44" s="13">
        <v>9.2165898617511496E-2</v>
      </c>
      <c r="X44" s="11"/>
      <c r="Z44" s="11"/>
      <c r="AB44" s="11"/>
      <c r="AD44" s="11"/>
      <c r="AF44" s="11"/>
      <c r="AH44" s="11"/>
      <c r="AJ44" s="11"/>
      <c r="AL44" s="11"/>
      <c r="AN44" s="11"/>
      <c r="AP44" s="11"/>
    </row>
    <row r="45" spans="1:42" x14ac:dyDescent="0.35">
      <c r="A45" s="40" t="s">
        <v>217</v>
      </c>
      <c r="B45" s="1" t="s">
        <v>218</v>
      </c>
      <c r="C45" s="5">
        <v>456</v>
      </c>
      <c r="D45" s="8">
        <v>6.8685042928151793E-2</v>
      </c>
      <c r="E45" s="5">
        <v>444</v>
      </c>
      <c r="F45" s="8">
        <v>6.8265682656826601E-2</v>
      </c>
      <c r="G45" s="5">
        <v>438</v>
      </c>
      <c r="H45" s="8">
        <v>6.7436489607390293E-2</v>
      </c>
      <c r="I45" s="5">
        <v>432</v>
      </c>
      <c r="J45" s="8">
        <v>6.7415730337078594E-2</v>
      </c>
      <c r="K45" s="5">
        <v>459</v>
      </c>
      <c r="L45" s="8">
        <v>7.1030640668523701E-2</v>
      </c>
      <c r="M45" s="5">
        <v>468</v>
      </c>
      <c r="N45" s="8">
        <v>7.1005917159763302E-2</v>
      </c>
      <c r="O45" s="5">
        <v>459</v>
      </c>
      <c r="P45" s="8">
        <v>7.1063632141198305E-2</v>
      </c>
      <c r="Q45" s="5">
        <v>507</v>
      </c>
      <c r="R45" s="8">
        <v>7.4122807017543896E-2</v>
      </c>
      <c r="S45" s="5">
        <v>504</v>
      </c>
      <c r="T45" s="8">
        <v>7.4501108647450104E-2</v>
      </c>
      <c r="U45" s="5">
        <v>519</v>
      </c>
      <c r="V45" s="13">
        <v>7.7439570277529096E-2</v>
      </c>
      <c r="X45" s="11"/>
      <c r="Z45" s="11"/>
      <c r="AB45" s="11"/>
      <c r="AD45" s="11"/>
      <c r="AF45" s="11"/>
      <c r="AH45" s="11"/>
      <c r="AJ45" s="11"/>
      <c r="AL45" s="11"/>
      <c r="AN45" s="11"/>
      <c r="AP45" s="11"/>
    </row>
    <row r="46" spans="1:42" x14ac:dyDescent="0.35">
      <c r="A46" s="40" t="s">
        <v>219</v>
      </c>
      <c r="B46" s="1" t="s">
        <v>220</v>
      </c>
      <c r="C46" s="5">
        <v>126</v>
      </c>
      <c r="D46" s="8">
        <v>0.11229946524064199</v>
      </c>
      <c r="E46" s="5">
        <v>123</v>
      </c>
      <c r="F46" s="8">
        <v>0.112637362637363</v>
      </c>
      <c r="G46" s="5">
        <v>126</v>
      </c>
      <c r="H46" s="8">
        <v>0.11731843575419</v>
      </c>
      <c r="I46" s="5">
        <v>117</v>
      </c>
      <c r="J46" s="8">
        <v>0.110481586402266</v>
      </c>
      <c r="K46" s="5">
        <v>129</v>
      </c>
      <c r="L46" s="8">
        <v>0.12112676056338</v>
      </c>
      <c r="M46" s="5">
        <v>129</v>
      </c>
      <c r="N46" s="8">
        <v>0.11944444444444401</v>
      </c>
      <c r="O46" s="5">
        <v>135</v>
      </c>
      <c r="P46" s="8">
        <v>0.128939828080229</v>
      </c>
      <c r="Q46" s="5">
        <v>147</v>
      </c>
      <c r="R46" s="8">
        <v>0.13649025069637899</v>
      </c>
      <c r="S46" s="5">
        <v>144</v>
      </c>
      <c r="T46" s="8">
        <v>0.13223140495867799</v>
      </c>
      <c r="U46" s="5">
        <v>156</v>
      </c>
      <c r="V46" s="13">
        <v>0.14484679665738201</v>
      </c>
      <c r="X46" s="11"/>
      <c r="Z46" s="11"/>
      <c r="AB46" s="11"/>
      <c r="AD46" s="11"/>
      <c r="AF46" s="11"/>
      <c r="AH46" s="11"/>
      <c r="AJ46" s="11"/>
      <c r="AL46" s="11"/>
      <c r="AN46" s="11"/>
      <c r="AP46" s="11"/>
    </row>
    <row r="47" spans="1:42" x14ac:dyDescent="0.35">
      <c r="A47" s="40" t="s">
        <v>221</v>
      </c>
      <c r="B47" s="1" t="s">
        <v>222</v>
      </c>
      <c r="C47" s="5">
        <v>51</v>
      </c>
      <c r="D47" s="8">
        <v>9.5505617977528101E-2</v>
      </c>
      <c r="E47" s="5">
        <v>45</v>
      </c>
      <c r="F47" s="8">
        <v>8.6705202312138699E-2</v>
      </c>
      <c r="G47" s="5">
        <v>45</v>
      </c>
      <c r="H47" s="8">
        <v>8.9285714285714302E-2</v>
      </c>
      <c r="I47" s="5">
        <v>42</v>
      </c>
      <c r="J47" s="8">
        <v>8.5365853658536606E-2</v>
      </c>
      <c r="K47" s="5">
        <v>48</v>
      </c>
      <c r="L47" s="8">
        <v>9.8765432098765399E-2</v>
      </c>
      <c r="M47" s="5">
        <v>51</v>
      </c>
      <c r="N47" s="8">
        <v>0.102409638554217</v>
      </c>
      <c r="O47" s="5">
        <v>45</v>
      </c>
      <c r="P47" s="8">
        <v>9.8684210526315805E-2</v>
      </c>
      <c r="Q47" s="5">
        <v>54</v>
      </c>
      <c r="R47" s="8">
        <v>0.108433734939759</v>
      </c>
      <c r="S47" s="5">
        <v>54</v>
      </c>
      <c r="T47" s="8">
        <v>0.107784431137725</v>
      </c>
      <c r="U47" s="5">
        <v>45</v>
      </c>
      <c r="V47" s="13">
        <v>9.5541401273885398E-2</v>
      </c>
      <c r="X47" s="11"/>
      <c r="Z47" s="11"/>
      <c r="AB47" s="11"/>
      <c r="AD47" s="11"/>
      <c r="AF47" s="11"/>
      <c r="AH47" s="11"/>
      <c r="AJ47" s="11"/>
      <c r="AL47" s="11"/>
      <c r="AN47" s="11"/>
      <c r="AP47" s="11"/>
    </row>
    <row r="48" spans="1:42" x14ac:dyDescent="0.35">
      <c r="A48" s="40" t="s">
        <v>223</v>
      </c>
      <c r="B48" s="1" t="s">
        <v>224</v>
      </c>
      <c r="C48" s="5">
        <v>63</v>
      </c>
      <c r="D48" s="8">
        <v>9.9526066350710901E-2</v>
      </c>
      <c r="E48" s="5">
        <v>63</v>
      </c>
      <c r="F48" s="8">
        <v>9.7674418604651203E-2</v>
      </c>
      <c r="G48" s="5">
        <v>69</v>
      </c>
      <c r="H48" s="8">
        <v>0.106481481481481</v>
      </c>
      <c r="I48" s="5">
        <v>75</v>
      </c>
      <c r="J48" s="8">
        <v>0.116279069767442</v>
      </c>
      <c r="K48" s="5">
        <v>72</v>
      </c>
      <c r="L48" s="8">
        <v>0.113207547169811</v>
      </c>
      <c r="M48" s="5">
        <v>72</v>
      </c>
      <c r="N48" s="8">
        <v>0.11214953271028</v>
      </c>
      <c r="O48" s="5">
        <v>72</v>
      </c>
      <c r="P48" s="8">
        <v>0.115942028985507</v>
      </c>
      <c r="Q48" s="5">
        <v>72</v>
      </c>
      <c r="R48" s="8">
        <v>0.108597285067873</v>
      </c>
      <c r="S48" s="5">
        <v>78</v>
      </c>
      <c r="T48" s="8">
        <v>0.12093023255814001</v>
      </c>
      <c r="U48" s="5">
        <v>78</v>
      </c>
      <c r="V48" s="13">
        <v>0.122065727699531</v>
      </c>
      <c r="X48" s="11"/>
      <c r="Z48" s="11"/>
      <c r="AB48" s="11"/>
      <c r="AD48" s="11"/>
      <c r="AF48" s="11"/>
      <c r="AH48" s="11"/>
      <c r="AJ48" s="11"/>
      <c r="AL48" s="11"/>
      <c r="AN48" s="11"/>
      <c r="AP48" s="11"/>
    </row>
    <row r="49" spans="1:42" x14ac:dyDescent="0.35">
      <c r="A49" s="40" t="s">
        <v>225</v>
      </c>
      <c r="B49" s="1" t="s">
        <v>226</v>
      </c>
      <c r="C49" s="5">
        <v>300</v>
      </c>
      <c r="D49" s="8">
        <v>9.4428706326723302E-2</v>
      </c>
      <c r="E49" s="5">
        <v>276</v>
      </c>
      <c r="F49" s="8">
        <v>8.8038277511961693E-2</v>
      </c>
      <c r="G49" s="5">
        <v>285</v>
      </c>
      <c r="H49" s="8">
        <v>9.1434071222329202E-2</v>
      </c>
      <c r="I49" s="5">
        <v>276</v>
      </c>
      <c r="J49" s="8">
        <v>9.0909090909090898E-2</v>
      </c>
      <c r="K49" s="5">
        <v>282</v>
      </c>
      <c r="L49" s="8">
        <v>9.4282848545636899E-2</v>
      </c>
      <c r="M49" s="5">
        <v>309</v>
      </c>
      <c r="N49" s="8">
        <v>0.102284011916584</v>
      </c>
      <c r="O49" s="5">
        <v>276</v>
      </c>
      <c r="P49" s="8">
        <v>9.46502057613169E-2</v>
      </c>
      <c r="Q49" s="5">
        <v>297</v>
      </c>
      <c r="R49" s="8">
        <v>9.6774193548387094E-2</v>
      </c>
      <c r="S49" s="5">
        <v>294</v>
      </c>
      <c r="T49" s="8">
        <v>9.6361848574237893E-2</v>
      </c>
      <c r="U49" s="5">
        <v>306</v>
      </c>
      <c r="V49" s="13">
        <v>0.103134479271992</v>
      </c>
      <c r="X49" s="11"/>
      <c r="Z49" s="11"/>
      <c r="AB49" s="11"/>
      <c r="AD49" s="11"/>
      <c r="AF49" s="11"/>
      <c r="AH49" s="11"/>
      <c r="AJ49" s="11"/>
      <c r="AL49" s="11"/>
      <c r="AN49" s="11"/>
      <c r="AP49" s="11"/>
    </row>
    <row r="50" spans="1:42" x14ac:dyDescent="0.35">
      <c r="A50" s="40" t="s">
        <v>227</v>
      </c>
      <c r="B50" s="1" t="s">
        <v>228</v>
      </c>
      <c r="C50" s="5">
        <v>150</v>
      </c>
      <c r="D50" s="8">
        <v>7.1839080459770097E-2</v>
      </c>
      <c r="E50" s="5">
        <v>153</v>
      </c>
      <c r="F50" s="8">
        <v>7.3806078147612197E-2</v>
      </c>
      <c r="G50" s="5">
        <v>147</v>
      </c>
      <c r="H50" s="8">
        <v>7.0000000000000007E-2</v>
      </c>
      <c r="I50" s="5">
        <v>156</v>
      </c>
      <c r="J50" s="8">
        <v>7.4605451936872305E-2</v>
      </c>
      <c r="K50" s="5">
        <v>156</v>
      </c>
      <c r="L50" s="8">
        <v>7.3968705547652905E-2</v>
      </c>
      <c r="M50" s="5">
        <v>162</v>
      </c>
      <c r="N50" s="8">
        <v>7.5949367088607597E-2</v>
      </c>
      <c r="O50" s="5">
        <v>147</v>
      </c>
      <c r="P50" s="8">
        <v>7.22713864306785E-2</v>
      </c>
      <c r="Q50" s="5">
        <v>159</v>
      </c>
      <c r="R50" s="8">
        <v>7.2802197802197793E-2</v>
      </c>
      <c r="S50" s="5">
        <v>168</v>
      </c>
      <c r="T50" s="8">
        <v>7.7669902912621394E-2</v>
      </c>
      <c r="U50" s="5">
        <v>177</v>
      </c>
      <c r="V50" s="13">
        <v>8.1267217630853997E-2</v>
      </c>
      <c r="X50" s="11"/>
      <c r="Z50" s="11"/>
      <c r="AB50" s="11"/>
      <c r="AD50" s="11"/>
      <c r="AF50" s="11"/>
      <c r="AH50" s="11"/>
      <c r="AJ50" s="11"/>
      <c r="AL50" s="11"/>
      <c r="AN50" s="11"/>
      <c r="AP50" s="11"/>
    </row>
    <row r="51" spans="1:42" x14ac:dyDescent="0.35">
      <c r="A51" s="40" t="s">
        <v>229</v>
      </c>
      <c r="B51" s="1" t="s">
        <v>230</v>
      </c>
      <c r="C51" s="5">
        <v>282</v>
      </c>
      <c r="D51" s="8">
        <v>0.101293103448276</v>
      </c>
      <c r="E51" s="5">
        <v>276</v>
      </c>
      <c r="F51" s="8">
        <v>0.100987925356751</v>
      </c>
      <c r="G51" s="5">
        <v>282</v>
      </c>
      <c r="H51" s="8">
        <v>0.102508178844057</v>
      </c>
      <c r="I51" s="5">
        <v>285</v>
      </c>
      <c r="J51" s="8">
        <v>0.10520487264673301</v>
      </c>
      <c r="K51" s="5">
        <v>294</v>
      </c>
      <c r="L51" s="8">
        <v>0.109865470852018</v>
      </c>
      <c r="M51" s="5">
        <v>294</v>
      </c>
      <c r="N51" s="8">
        <v>0.11011235955056201</v>
      </c>
      <c r="O51" s="5">
        <v>270</v>
      </c>
      <c r="P51" s="8">
        <v>0.10501750291715301</v>
      </c>
      <c r="Q51" s="5">
        <v>303</v>
      </c>
      <c r="R51" s="8">
        <v>0.11184939091915801</v>
      </c>
      <c r="S51" s="5">
        <v>303</v>
      </c>
      <c r="T51" s="8">
        <v>0.11438278595696499</v>
      </c>
      <c r="U51" s="5">
        <v>300</v>
      </c>
      <c r="V51" s="13">
        <v>0.115740740740741</v>
      </c>
      <c r="X51" s="11"/>
      <c r="Z51" s="11"/>
      <c r="AB51" s="11"/>
      <c r="AD51" s="11"/>
      <c r="AF51" s="11"/>
      <c r="AH51" s="11"/>
      <c r="AJ51" s="11"/>
      <c r="AL51" s="11"/>
      <c r="AN51" s="11"/>
      <c r="AP51" s="11"/>
    </row>
    <row r="52" spans="1:42" x14ac:dyDescent="0.35">
      <c r="A52" s="40" t="s">
        <v>231</v>
      </c>
      <c r="B52" s="1" t="s">
        <v>232</v>
      </c>
      <c r="C52" s="5">
        <v>45</v>
      </c>
      <c r="D52" s="8">
        <v>0.126050420168067</v>
      </c>
      <c r="E52" s="5">
        <v>51</v>
      </c>
      <c r="F52" s="8">
        <v>0.14049586776859499</v>
      </c>
      <c r="G52" s="5">
        <v>51</v>
      </c>
      <c r="H52" s="8">
        <v>0.141666666666667</v>
      </c>
      <c r="I52" s="5">
        <v>54</v>
      </c>
      <c r="J52" s="8">
        <v>0.15929203539823</v>
      </c>
      <c r="K52" s="5">
        <v>57</v>
      </c>
      <c r="L52" s="8">
        <v>0.17272727272727301</v>
      </c>
      <c r="M52" s="5">
        <v>51</v>
      </c>
      <c r="N52" s="8">
        <v>0.15887850467289699</v>
      </c>
      <c r="O52" s="5">
        <v>45</v>
      </c>
      <c r="P52" s="8">
        <v>0.15</v>
      </c>
      <c r="Q52" s="5">
        <v>51</v>
      </c>
      <c r="R52" s="8">
        <v>0.161904761904762</v>
      </c>
      <c r="S52" s="5">
        <v>54</v>
      </c>
      <c r="T52" s="8">
        <v>0.18</v>
      </c>
      <c r="U52" s="5">
        <v>48</v>
      </c>
      <c r="V52" s="13">
        <v>0.175824175824176</v>
      </c>
      <c r="X52" s="11"/>
      <c r="Z52" s="11"/>
      <c r="AB52" s="11"/>
      <c r="AD52" s="11"/>
      <c r="AF52" s="11"/>
      <c r="AH52" s="11"/>
      <c r="AJ52" s="11"/>
      <c r="AL52" s="11"/>
      <c r="AN52" s="11"/>
      <c r="AP52" s="11"/>
    </row>
    <row r="53" spans="1:42" x14ac:dyDescent="0.35">
      <c r="A53" s="40" t="s">
        <v>233</v>
      </c>
      <c r="B53" s="1" t="s">
        <v>234</v>
      </c>
      <c r="C53" s="5">
        <v>54</v>
      </c>
      <c r="D53" s="8">
        <v>0.105882352941176</v>
      </c>
      <c r="E53" s="5">
        <v>51</v>
      </c>
      <c r="F53" s="8">
        <v>0.104294478527607</v>
      </c>
      <c r="G53" s="5">
        <v>51</v>
      </c>
      <c r="H53" s="8">
        <v>0.104938271604938</v>
      </c>
      <c r="I53" s="5">
        <v>48</v>
      </c>
      <c r="J53" s="8">
        <v>0.102564102564103</v>
      </c>
      <c r="K53" s="5">
        <v>51</v>
      </c>
      <c r="L53" s="8">
        <v>0.11333333333333299</v>
      </c>
      <c r="M53" s="5">
        <v>51</v>
      </c>
      <c r="N53" s="8">
        <v>0.114093959731544</v>
      </c>
      <c r="O53" s="5">
        <v>51</v>
      </c>
      <c r="P53" s="8">
        <v>0.121428571428571</v>
      </c>
      <c r="Q53" s="5">
        <v>54</v>
      </c>
      <c r="R53" s="8">
        <v>0.121621621621622</v>
      </c>
      <c r="S53" s="5">
        <v>57</v>
      </c>
      <c r="T53" s="8">
        <v>0.12837837837837801</v>
      </c>
      <c r="U53" s="5">
        <v>51</v>
      </c>
      <c r="V53" s="13">
        <v>0.118055555555556</v>
      </c>
      <c r="X53" s="11"/>
      <c r="Z53" s="11"/>
      <c r="AB53" s="11"/>
      <c r="AD53" s="11"/>
      <c r="AF53" s="11"/>
      <c r="AH53" s="11"/>
      <c r="AJ53" s="11"/>
      <c r="AL53" s="11"/>
      <c r="AN53" s="11"/>
      <c r="AP53" s="11"/>
    </row>
    <row r="54" spans="1:42" x14ac:dyDescent="0.35">
      <c r="A54" s="40" t="s">
        <v>235</v>
      </c>
      <c r="B54" s="1" t="s">
        <v>236</v>
      </c>
      <c r="C54" s="5">
        <v>30</v>
      </c>
      <c r="D54" s="8">
        <v>5.3475935828876997E-2</v>
      </c>
      <c r="E54" s="5">
        <v>30</v>
      </c>
      <c r="F54" s="8">
        <v>5.3763440860215103E-2</v>
      </c>
      <c r="G54" s="5">
        <v>42</v>
      </c>
      <c r="H54" s="8">
        <v>7.4468085106383003E-2</v>
      </c>
      <c r="I54" s="5">
        <v>39</v>
      </c>
      <c r="J54" s="8">
        <v>7.2625698324022395E-2</v>
      </c>
      <c r="K54" s="5">
        <v>39</v>
      </c>
      <c r="L54" s="8">
        <v>7.3446327683615795E-2</v>
      </c>
      <c r="M54" s="5">
        <v>36</v>
      </c>
      <c r="N54" s="8">
        <v>7.1856287425149698E-2</v>
      </c>
      <c r="O54" s="5">
        <v>36</v>
      </c>
      <c r="P54" s="8">
        <v>7.7922077922077906E-2</v>
      </c>
      <c r="Q54" s="5">
        <v>39</v>
      </c>
      <c r="R54" s="8">
        <v>7.7380952380952397E-2</v>
      </c>
      <c r="S54" s="5">
        <v>39</v>
      </c>
      <c r="T54" s="8">
        <v>7.8787878787878796E-2</v>
      </c>
      <c r="U54" s="5">
        <v>42</v>
      </c>
      <c r="V54" s="13">
        <v>8.3832335329341298E-2</v>
      </c>
      <c r="X54" s="11"/>
      <c r="Z54" s="11"/>
      <c r="AB54" s="11"/>
      <c r="AD54" s="11"/>
      <c r="AF54" s="11"/>
      <c r="AH54" s="11"/>
      <c r="AJ54" s="11"/>
      <c r="AL54" s="11"/>
      <c r="AN54" s="11"/>
      <c r="AP54" s="11"/>
    </row>
    <row r="55" spans="1:42" x14ac:dyDescent="0.35">
      <c r="A55" s="40" t="s">
        <v>237</v>
      </c>
      <c r="B55" s="1" t="s">
        <v>238</v>
      </c>
      <c r="C55" s="5">
        <v>51</v>
      </c>
      <c r="D55" s="8">
        <v>0.104938271604938</v>
      </c>
      <c r="E55" s="5">
        <v>57</v>
      </c>
      <c r="F55" s="8">
        <v>0.11874999999999999</v>
      </c>
      <c r="G55" s="5">
        <v>60</v>
      </c>
      <c r="H55" s="8">
        <v>0.119760479041916</v>
      </c>
      <c r="I55" s="5">
        <v>60</v>
      </c>
      <c r="J55" s="8">
        <v>0.12422360248447201</v>
      </c>
      <c r="K55" s="5">
        <v>57</v>
      </c>
      <c r="L55" s="8">
        <v>0.118012422360248</v>
      </c>
      <c r="M55" s="5">
        <v>60</v>
      </c>
      <c r="N55" s="8">
        <v>0.13071895424836599</v>
      </c>
      <c r="O55" s="5">
        <v>51</v>
      </c>
      <c r="P55" s="8">
        <v>0.114093959731544</v>
      </c>
      <c r="Q55" s="5">
        <v>54</v>
      </c>
      <c r="R55" s="8">
        <v>0.11764705882352899</v>
      </c>
      <c r="S55" s="5">
        <v>48</v>
      </c>
      <c r="T55" s="8">
        <v>0.105960264900662</v>
      </c>
      <c r="U55" s="5">
        <v>51</v>
      </c>
      <c r="V55" s="13">
        <v>0.11333333333333299</v>
      </c>
      <c r="X55" s="11"/>
      <c r="Z55" s="11"/>
      <c r="AB55" s="11"/>
      <c r="AD55" s="11"/>
      <c r="AF55" s="11"/>
      <c r="AH55" s="11"/>
      <c r="AJ55" s="11"/>
      <c r="AL55" s="11"/>
      <c r="AN55" s="11"/>
      <c r="AP55" s="11"/>
    </row>
    <row r="56" spans="1:42" x14ac:dyDescent="0.35">
      <c r="A56" s="40" t="s">
        <v>239</v>
      </c>
      <c r="B56" s="1" t="s">
        <v>240</v>
      </c>
      <c r="C56" s="5">
        <v>99</v>
      </c>
      <c r="D56" s="8">
        <v>7.9136690647481994E-2</v>
      </c>
      <c r="E56" s="5">
        <v>96</v>
      </c>
      <c r="F56" s="8">
        <v>7.9601990049751201E-2</v>
      </c>
      <c r="G56" s="5">
        <v>87</v>
      </c>
      <c r="H56" s="8">
        <v>7.2139303482587097E-2</v>
      </c>
      <c r="I56" s="5">
        <v>90</v>
      </c>
      <c r="J56" s="8">
        <v>7.6530612244898003E-2</v>
      </c>
      <c r="K56" s="5">
        <v>87</v>
      </c>
      <c r="L56" s="8">
        <v>7.6517150395778402E-2</v>
      </c>
      <c r="M56" s="5">
        <v>93</v>
      </c>
      <c r="N56" s="8">
        <v>8.0729166666666699E-2</v>
      </c>
      <c r="O56" s="5">
        <v>84</v>
      </c>
      <c r="P56" s="8">
        <v>7.58807588075881E-2</v>
      </c>
      <c r="Q56" s="5">
        <v>93</v>
      </c>
      <c r="R56" s="8">
        <v>8.0729166666666699E-2</v>
      </c>
      <c r="S56" s="5">
        <v>93</v>
      </c>
      <c r="T56" s="8">
        <v>8.0729166666666699E-2</v>
      </c>
      <c r="U56" s="5">
        <v>90</v>
      </c>
      <c r="V56" s="13">
        <v>0.08</v>
      </c>
      <c r="X56" s="11"/>
      <c r="Z56" s="11"/>
      <c r="AB56" s="11"/>
      <c r="AD56" s="11"/>
      <c r="AF56" s="11"/>
      <c r="AH56" s="11"/>
      <c r="AJ56" s="11"/>
      <c r="AL56" s="11"/>
      <c r="AN56" s="11"/>
      <c r="AP56" s="11"/>
    </row>
    <row r="57" spans="1:42" x14ac:dyDescent="0.35">
      <c r="A57" s="40" t="s">
        <v>241</v>
      </c>
      <c r="B57" s="1" t="s">
        <v>242</v>
      </c>
      <c r="C57" s="5">
        <v>249</v>
      </c>
      <c r="D57" s="8">
        <v>7.8228086710650305E-2</v>
      </c>
      <c r="E57" s="5">
        <v>237</v>
      </c>
      <c r="F57" s="8">
        <v>7.4528301886792506E-2</v>
      </c>
      <c r="G57" s="5">
        <v>261</v>
      </c>
      <c r="H57" s="8">
        <v>8.1843838193791194E-2</v>
      </c>
      <c r="I57" s="5">
        <v>261</v>
      </c>
      <c r="J57" s="8">
        <v>8.3015267175572505E-2</v>
      </c>
      <c r="K57" s="5">
        <v>264</v>
      </c>
      <c r="L57" s="8">
        <v>8.5024154589372E-2</v>
      </c>
      <c r="M57" s="5">
        <v>252</v>
      </c>
      <c r="N57" s="8">
        <v>8.1237911025145104E-2</v>
      </c>
      <c r="O57" s="5">
        <v>246</v>
      </c>
      <c r="P57" s="8">
        <v>8.2082082082082106E-2</v>
      </c>
      <c r="Q57" s="5">
        <v>264</v>
      </c>
      <c r="R57" s="8">
        <v>8.59375E-2</v>
      </c>
      <c r="S57" s="5">
        <v>264</v>
      </c>
      <c r="T57" s="8">
        <v>8.8176352705410799E-2</v>
      </c>
      <c r="U57" s="5">
        <v>243</v>
      </c>
      <c r="V57" s="13">
        <v>8.1900910010111197E-2</v>
      </c>
      <c r="X57" s="11"/>
      <c r="Z57" s="11"/>
      <c r="AB57" s="11"/>
      <c r="AD57" s="11"/>
      <c r="AF57" s="11"/>
      <c r="AH57" s="11"/>
      <c r="AJ57" s="11"/>
      <c r="AL57" s="11"/>
      <c r="AN57" s="11"/>
      <c r="AP57" s="11"/>
    </row>
    <row r="58" spans="1:42" x14ac:dyDescent="0.35">
      <c r="A58" s="40" t="s">
        <v>243</v>
      </c>
      <c r="B58" s="1" t="s">
        <v>244</v>
      </c>
      <c r="C58" s="5">
        <v>924</v>
      </c>
      <c r="D58" s="8">
        <v>6.8247285619322001E-2</v>
      </c>
      <c r="E58" s="5">
        <v>921</v>
      </c>
      <c r="F58" s="8">
        <v>6.8649373881931999E-2</v>
      </c>
      <c r="G58" s="5">
        <v>933</v>
      </c>
      <c r="H58" s="8">
        <v>6.8441901408450703E-2</v>
      </c>
      <c r="I58" s="5">
        <v>933</v>
      </c>
      <c r="J58" s="8">
        <v>6.9265033407572396E-2</v>
      </c>
      <c r="K58" s="5">
        <v>927</v>
      </c>
      <c r="L58" s="8">
        <v>6.8196866033988099E-2</v>
      </c>
      <c r="M58" s="5">
        <v>960</v>
      </c>
      <c r="N58" s="8">
        <v>7.0671378091872794E-2</v>
      </c>
      <c r="O58" s="5">
        <v>882</v>
      </c>
      <c r="P58" s="8">
        <v>6.7384826953930804E-2</v>
      </c>
      <c r="Q58" s="5">
        <v>972</v>
      </c>
      <c r="R58" s="8">
        <v>7.0928196147110295E-2</v>
      </c>
      <c r="S58" s="5">
        <v>972</v>
      </c>
      <c r="T58" s="8">
        <v>7.1193144363876096E-2</v>
      </c>
      <c r="U58" s="5">
        <v>999</v>
      </c>
      <c r="V58" s="13">
        <v>7.3558648111332003E-2</v>
      </c>
      <c r="X58" s="11"/>
      <c r="Z58" s="11"/>
      <c r="AB58" s="11"/>
      <c r="AD58" s="11"/>
      <c r="AF58" s="11"/>
      <c r="AH58" s="11"/>
      <c r="AJ58" s="11"/>
      <c r="AL58" s="11"/>
      <c r="AN58" s="11"/>
      <c r="AP58" s="11"/>
    </row>
    <row r="59" spans="1:42" x14ac:dyDescent="0.35">
      <c r="A59" s="40" t="s">
        <v>245</v>
      </c>
      <c r="B59" s="1" t="s">
        <v>246</v>
      </c>
      <c r="C59" s="5">
        <v>183</v>
      </c>
      <c r="D59" s="8">
        <v>6.5520945220193305E-2</v>
      </c>
      <c r="E59" s="5">
        <v>204</v>
      </c>
      <c r="F59" s="8">
        <v>7.2961373390557901E-2</v>
      </c>
      <c r="G59" s="5">
        <v>213</v>
      </c>
      <c r="H59" s="8">
        <v>7.40354535974974E-2</v>
      </c>
      <c r="I59" s="5">
        <v>213</v>
      </c>
      <c r="J59" s="8">
        <v>7.4894514767932505E-2</v>
      </c>
      <c r="K59" s="5">
        <v>207</v>
      </c>
      <c r="L59" s="8">
        <v>7.3404255319148903E-2</v>
      </c>
      <c r="M59" s="5">
        <v>201</v>
      </c>
      <c r="N59" s="8">
        <v>7.1276595744680898E-2</v>
      </c>
      <c r="O59" s="5">
        <v>210</v>
      </c>
      <c r="P59" s="8">
        <v>7.5675675675675694E-2</v>
      </c>
      <c r="Q59" s="5">
        <v>228</v>
      </c>
      <c r="R59" s="8">
        <v>7.7709611451942703E-2</v>
      </c>
      <c r="S59" s="5">
        <v>234</v>
      </c>
      <c r="T59" s="8">
        <v>7.9754601226993904E-2</v>
      </c>
      <c r="U59" s="5">
        <v>234</v>
      </c>
      <c r="V59" s="13">
        <v>8.0412371134020597E-2</v>
      </c>
      <c r="X59" s="11"/>
      <c r="Z59" s="11"/>
      <c r="AB59" s="11"/>
      <c r="AD59" s="11"/>
      <c r="AF59" s="11"/>
      <c r="AH59" s="11"/>
      <c r="AJ59" s="11"/>
      <c r="AL59" s="11"/>
      <c r="AN59" s="11"/>
      <c r="AP59" s="11"/>
    </row>
    <row r="60" spans="1:42" x14ac:dyDescent="0.35">
      <c r="A60" s="40" t="s">
        <v>247</v>
      </c>
      <c r="B60" s="1" t="s">
        <v>248</v>
      </c>
      <c r="C60" s="5">
        <v>129</v>
      </c>
      <c r="D60" s="8">
        <v>5.9972105997210597E-2</v>
      </c>
      <c r="E60" s="5">
        <v>132</v>
      </c>
      <c r="F60" s="8">
        <v>6.1884669479606198E-2</v>
      </c>
      <c r="G60" s="5">
        <v>120</v>
      </c>
      <c r="H60" s="8">
        <v>5.4421768707482998E-2</v>
      </c>
      <c r="I60" s="5">
        <v>114</v>
      </c>
      <c r="J60" s="8">
        <v>5.3221288515406202E-2</v>
      </c>
      <c r="K60" s="5">
        <v>108</v>
      </c>
      <c r="L60" s="8">
        <v>5.2708638360175697E-2</v>
      </c>
      <c r="M60" s="5">
        <v>114</v>
      </c>
      <c r="N60" s="8">
        <v>5.5718475073313803E-2</v>
      </c>
      <c r="O60" s="5">
        <v>120</v>
      </c>
      <c r="P60" s="8">
        <v>6.0882800608828003E-2</v>
      </c>
      <c r="Q60" s="5">
        <v>129</v>
      </c>
      <c r="R60" s="8">
        <v>6.2957540263543194E-2</v>
      </c>
      <c r="S60" s="5">
        <v>123</v>
      </c>
      <c r="T60" s="8">
        <v>6.0471976401179899E-2</v>
      </c>
      <c r="U60" s="5">
        <v>123</v>
      </c>
      <c r="V60" s="13">
        <v>6.20272314674735E-2</v>
      </c>
      <c r="X60" s="11"/>
      <c r="Z60" s="11"/>
      <c r="AB60" s="11"/>
      <c r="AD60" s="11"/>
      <c r="AF60" s="11"/>
      <c r="AH60" s="11"/>
      <c r="AJ60" s="11"/>
      <c r="AL60" s="11"/>
      <c r="AN60" s="11"/>
      <c r="AP60" s="11"/>
    </row>
    <row r="61" spans="1:42" x14ac:dyDescent="0.35">
      <c r="A61" s="40" t="s">
        <v>249</v>
      </c>
      <c r="B61" s="1" t="s">
        <v>250</v>
      </c>
      <c r="C61" s="5">
        <v>141</v>
      </c>
      <c r="D61" s="8">
        <v>6.37720488466757E-2</v>
      </c>
      <c r="E61" s="5">
        <v>141</v>
      </c>
      <c r="F61" s="8">
        <v>6.4738292011019299E-2</v>
      </c>
      <c r="G61" s="5">
        <v>144</v>
      </c>
      <c r="H61" s="8">
        <v>6.5843621399177002E-2</v>
      </c>
      <c r="I61" s="5">
        <v>138</v>
      </c>
      <c r="J61" s="8">
        <v>6.3800277392510402E-2</v>
      </c>
      <c r="K61" s="5">
        <v>138</v>
      </c>
      <c r="L61" s="8">
        <v>6.6473988439306395E-2</v>
      </c>
      <c r="M61" s="5">
        <v>150</v>
      </c>
      <c r="N61" s="8">
        <v>7.1530758226037203E-2</v>
      </c>
      <c r="O61" s="5">
        <v>144</v>
      </c>
      <c r="P61" s="8">
        <v>7.1111111111111097E-2</v>
      </c>
      <c r="Q61" s="5">
        <v>159</v>
      </c>
      <c r="R61" s="8">
        <v>7.7259475218658905E-2</v>
      </c>
      <c r="S61" s="5">
        <v>162</v>
      </c>
      <c r="T61" s="8">
        <v>8.0118694362017795E-2</v>
      </c>
      <c r="U61" s="5">
        <v>165</v>
      </c>
      <c r="V61" s="13">
        <v>8.2831325301204795E-2</v>
      </c>
      <c r="X61" s="11"/>
      <c r="Z61" s="11"/>
      <c r="AB61" s="11"/>
      <c r="AD61" s="11"/>
      <c r="AF61" s="11"/>
      <c r="AH61" s="11"/>
      <c r="AJ61" s="11"/>
      <c r="AL61" s="11"/>
      <c r="AN61" s="11"/>
      <c r="AP61" s="11"/>
    </row>
    <row r="62" spans="1:42" x14ac:dyDescent="0.35">
      <c r="A62" s="40" t="s">
        <v>251</v>
      </c>
      <c r="B62" s="1" t="s">
        <v>252</v>
      </c>
      <c r="C62" s="5">
        <v>18</v>
      </c>
      <c r="D62" s="8">
        <v>4.47761194029851E-2</v>
      </c>
      <c r="E62" s="5">
        <v>18</v>
      </c>
      <c r="F62" s="8">
        <v>4.5112781954887202E-2</v>
      </c>
      <c r="G62" s="5">
        <v>18</v>
      </c>
      <c r="H62" s="8">
        <v>4.58015267175573E-2</v>
      </c>
      <c r="I62" s="5">
        <v>21</v>
      </c>
      <c r="J62" s="8">
        <v>5.6451612903225798E-2</v>
      </c>
      <c r="K62" s="5">
        <v>18</v>
      </c>
      <c r="L62" s="8">
        <v>0.05</v>
      </c>
      <c r="M62" s="5">
        <v>21</v>
      </c>
      <c r="N62" s="8">
        <v>5.6451612903225798E-2</v>
      </c>
      <c r="O62" s="5">
        <v>21</v>
      </c>
      <c r="P62" s="8">
        <v>5.6451612903225798E-2</v>
      </c>
      <c r="Q62" s="5">
        <v>24</v>
      </c>
      <c r="R62" s="8">
        <v>6.2015503875968998E-2</v>
      </c>
      <c r="S62" s="5">
        <v>21</v>
      </c>
      <c r="T62" s="8">
        <v>5.6910569105691103E-2</v>
      </c>
      <c r="U62" s="5">
        <v>21</v>
      </c>
      <c r="V62" s="13">
        <v>5.7377049180327898E-2</v>
      </c>
      <c r="X62" s="11"/>
      <c r="Z62" s="11"/>
      <c r="AB62" s="11"/>
      <c r="AD62" s="11"/>
      <c r="AF62" s="11"/>
      <c r="AH62" s="11"/>
      <c r="AJ62" s="11"/>
      <c r="AL62" s="11"/>
      <c r="AN62" s="11"/>
      <c r="AP62" s="11"/>
    </row>
    <row r="63" spans="1:42" x14ac:dyDescent="0.35">
      <c r="A63" s="40" t="s">
        <v>253</v>
      </c>
      <c r="B63" s="1" t="s">
        <v>254</v>
      </c>
      <c r="C63" s="5">
        <v>36</v>
      </c>
      <c r="D63" s="8">
        <v>0.06</v>
      </c>
      <c r="E63" s="5">
        <v>39</v>
      </c>
      <c r="F63" s="8">
        <v>6.5326633165829207E-2</v>
      </c>
      <c r="G63" s="5">
        <v>36</v>
      </c>
      <c r="H63" s="8">
        <v>6.15384615384615E-2</v>
      </c>
      <c r="I63" s="5">
        <v>33</v>
      </c>
      <c r="J63" s="8">
        <v>6.0439560439560398E-2</v>
      </c>
      <c r="K63" s="5">
        <v>30</v>
      </c>
      <c r="L63" s="8">
        <v>5.4945054945054903E-2</v>
      </c>
      <c r="M63" s="5">
        <v>30</v>
      </c>
      <c r="N63" s="8">
        <v>5.5555555555555601E-2</v>
      </c>
      <c r="O63" s="5">
        <v>24</v>
      </c>
      <c r="P63" s="8">
        <v>4.6242774566474E-2</v>
      </c>
      <c r="Q63" s="5">
        <v>30</v>
      </c>
      <c r="R63" s="8">
        <v>5.3763440860215103E-2</v>
      </c>
      <c r="S63" s="5">
        <v>27</v>
      </c>
      <c r="T63" s="8">
        <v>5.0279329608938501E-2</v>
      </c>
      <c r="U63" s="5">
        <v>30</v>
      </c>
      <c r="V63" s="13">
        <v>5.7142857142857099E-2</v>
      </c>
      <c r="X63" s="11"/>
      <c r="Z63" s="11"/>
      <c r="AB63" s="11"/>
      <c r="AD63" s="11"/>
      <c r="AF63" s="11"/>
      <c r="AH63" s="11"/>
      <c r="AJ63" s="11"/>
      <c r="AL63" s="11"/>
      <c r="AN63" s="11"/>
      <c r="AP63" s="11"/>
    </row>
    <row r="64" spans="1:42" x14ac:dyDescent="0.35">
      <c r="A64" s="40" t="s">
        <v>255</v>
      </c>
      <c r="B64" s="1" t="s">
        <v>256</v>
      </c>
      <c r="C64" s="5">
        <v>57</v>
      </c>
      <c r="D64" s="8">
        <v>0.76</v>
      </c>
      <c r="E64" s="5">
        <v>51</v>
      </c>
      <c r="F64" s="8">
        <v>0.73913043478260898</v>
      </c>
      <c r="G64" s="5">
        <v>48</v>
      </c>
      <c r="H64" s="8">
        <v>0.69565217391304301</v>
      </c>
      <c r="I64" s="5">
        <v>48</v>
      </c>
      <c r="J64" s="8">
        <v>0.66666666666666696</v>
      </c>
      <c r="K64" s="5">
        <v>48</v>
      </c>
      <c r="L64" s="8">
        <v>0.72727272727272696</v>
      </c>
      <c r="M64" s="5">
        <v>48</v>
      </c>
      <c r="N64" s="8">
        <v>0.69565217391304301</v>
      </c>
      <c r="O64" s="5">
        <v>45</v>
      </c>
      <c r="P64" s="8">
        <v>0.65217391304347805</v>
      </c>
      <c r="Q64" s="5">
        <v>48</v>
      </c>
      <c r="R64" s="8">
        <v>0.66666666666666696</v>
      </c>
      <c r="S64" s="5">
        <v>42</v>
      </c>
      <c r="T64" s="8">
        <v>0.66666666666666696</v>
      </c>
      <c r="U64" s="5">
        <v>42</v>
      </c>
      <c r="V64" s="13">
        <v>0.63636363636363602</v>
      </c>
      <c r="X64" s="11"/>
      <c r="Z64" s="11"/>
      <c r="AB64" s="11"/>
      <c r="AD64" s="11"/>
      <c r="AF64" s="11"/>
      <c r="AH64" s="11"/>
      <c r="AJ64" s="11"/>
      <c r="AL64" s="11"/>
      <c r="AN64" s="11"/>
      <c r="AP64" s="11"/>
    </row>
    <row r="65" spans="1:42" x14ac:dyDescent="0.35">
      <c r="A65" s="40" t="s">
        <v>257</v>
      </c>
      <c r="B65" s="1" t="s">
        <v>258</v>
      </c>
      <c r="C65" s="5">
        <v>81</v>
      </c>
      <c r="D65" s="8">
        <v>6.1503416856492001E-2</v>
      </c>
      <c r="E65" s="5">
        <v>84</v>
      </c>
      <c r="F65" s="8">
        <v>6.4665127020785196E-2</v>
      </c>
      <c r="G65" s="5">
        <v>93</v>
      </c>
      <c r="H65" s="8">
        <v>7.1100917431192706E-2</v>
      </c>
      <c r="I65" s="5">
        <v>90</v>
      </c>
      <c r="J65" s="8">
        <v>7.1428571428571397E-2</v>
      </c>
      <c r="K65" s="5">
        <v>78</v>
      </c>
      <c r="L65" s="8">
        <v>6.5656565656565705E-2</v>
      </c>
      <c r="M65" s="5">
        <v>81</v>
      </c>
      <c r="N65" s="8">
        <v>6.7164179104477598E-2</v>
      </c>
      <c r="O65" s="5">
        <v>69</v>
      </c>
      <c r="P65" s="8">
        <v>6.1170212765957403E-2</v>
      </c>
      <c r="Q65" s="5">
        <v>78</v>
      </c>
      <c r="R65" s="8">
        <v>6.6666666666666693E-2</v>
      </c>
      <c r="S65" s="5">
        <v>75</v>
      </c>
      <c r="T65" s="8">
        <v>6.64893617021277E-2</v>
      </c>
      <c r="U65" s="5">
        <v>78</v>
      </c>
      <c r="V65" s="13">
        <v>7.1428571428571397E-2</v>
      </c>
      <c r="X65" s="11"/>
      <c r="Z65" s="11"/>
      <c r="AB65" s="11"/>
      <c r="AD65" s="11"/>
      <c r="AF65" s="11"/>
      <c r="AH65" s="11"/>
      <c r="AJ65" s="11"/>
      <c r="AL65" s="11"/>
      <c r="AN65" s="11"/>
      <c r="AP65" s="11"/>
    </row>
    <row r="66" spans="1:42" x14ac:dyDescent="0.35">
      <c r="A66" s="40" t="s">
        <v>259</v>
      </c>
      <c r="B66" s="1" t="s">
        <v>260</v>
      </c>
      <c r="C66" s="5">
        <v>120</v>
      </c>
      <c r="D66" s="8">
        <v>8.6580086580086604E-2</v>
      </c>
      <c r="E66" s="5">
        <v>117</v>
      </c>
      <c r="F66" s="8">
        <v>8.4598698481561804E-2</v>
      </c>
      <c r="G66" s="5">
        <v>120</v>
      </c>
      <c r="H66" s="8">
        <v>8.7912087912087905E-2</v>
      </c>
      <c r="I66" s="5">
        <v>126</v>
      </c>
      <c r="J66" s="8">
        <v>9.27152317880795E-2</v>
      </c>
      <c r="K66" s="5">
        <v>126</v>
      </c>
      <c r="L66" s="8">
        <v>9.2307692307692299E-2</v>
      </c>
      <c r="M66" s="5">
        <v>132</v>
      </c>
      <c r="N66" s="8">
        <v>9.4420600858369105E-2</v>
      </c>
      <c r="O66" s="5">
        <v>117</v>
      </c>
      <c r="P66" s="8">
        <v>8.7640449438202206E-2</v>
      </c>
      <c r="Q66" s="5">
        <v>138</v>
      </c>
      <c r="R66" s="8">
        <v>9.74576271186441E-2</v>
      </c>
      <c r="S66" s="5">
        <v>144</v>
      </c>
      <c r="T66" s="8">
        <v>0.101479915433404</v>
      </c>
      <c r="U66" s="5">
        <v>135</v>
      </c>
      <c r="V66" s="13">
        <v>9.6359743040685203E-2</v>
      </c>
      <c r="X66" s="11"/>
      <c r="Z66" s="11"/>
      <c r="AB66" s="11"/>
      <c r="AD66" s="11"/>
      <c r="AF66" s="11"/>
      <c r="AH66" s="11"/>
      <c r="AJ66" s="11"/>
      <c r="AL66" s="11"/>
      <c r="AN66" s="11"/>
      <c r="AP66" s="11"/>
    </row>
    <row r="67" spans="1:42" x14ac:dyDescent="0.35">
      <c r="A67" s="40" t="s">
        <v>261</v>
      </c>
      <c r="B67" s="1" t="s">
        <v>262</v>
      </c>
      <c r="C67" s="5">
        <v>198</v>
      </c>
      <c r="D67" s="8">
        <v>8.5825747724317294E-2</v>
      </c>
      <c r="E67" s="5">
        <v>186</v>
      </c>
      <c r="F67" s="8">
        <v>8.1902245706737098E-2</v>
      </c>
      <c r="G67" s="5">
        <v>204</v>
      </c>
      <c r="H67" s="8">
        <v>8.7291399229781796E-2</v>
      </c>
      <c r="I67" s="5">
        <v>216</v>
      </c>
      <c r="J67" s="8">
        <v>9.0452261306532694E-2</v>
      </c>
      <c r="K67" s="5">
        <v>222</v>
      </c>
      <c r="L67" s="8">
        <v>8.7885985748218501E-2</v>
      </c>
      <c r="M67" s="5">
        <v>234</v>
      </c>
      <c r="N67" s="8">
        <v>8.6763070077864296E-2</v>
      </c>
      <c r="O67" s="5">
        <v>222</v>
      </c>
      <c r="P67" s="8">
        <v>8.3239595050618703E-2</v>
      </c>
      <c r="Q67" s="5">
        <v>234</v>
      </c>
      <c r="R67" s="8">
        <v>8.1932773109243698E-2</v>
      </c>
      <c r="S67" s="5">
        <v>234</v>
      </c>
      <c r="T67" s="8">
        <v>8.0246913580246895E-2</v>
      </c>
      <c r="U67" s="5">
        <v>228</v>
      </c>
      <c r="V67" s="13">
        <v>7.8189300411522597E-2</v>
      </c>
      <c r="X67" s="11"/>
      <c r="Z67" s="11"/>
      <c r="AB67" s="11"/>
      <c r="AD67" s="11"/>
      <c r="AF67" s="11"/>
      <c r="AH67" s="11"/>
      <c r="AJ67" s="11"/>
      <c r="AL67" s="11"/>
      <c r="AN67" s="11"/>
      <c r="AP67" s="11"/>
    </row>
    <row r="68" spans="1:42" x14ac:dyDescent="0.35">
      <c r="A68" s="40" t="s">
        <v>263</v>
      </c>
      <c r="B68" s="1" t="s">
        <v>264</v>
      </c>
      <c r="C68" s="5">
        <v>252</v>
      </c>
      <c r="D68" s="8">
        <v>7.0528967254408104E-2</v>
      </c>
      <c r="E68" s="5">
        <v>255</v>
      </c>
      <c r="F68" s="8">
        <v>7.3086844368013798E-2</v>
      </c>
      <c r="G68" s="5">
        <v>246</v>
      </c>
      <c r="H68" s="8">
        <v>7.0811744386873904E-2</v>
      </c>
      <c r="I68" s="5">
        <v>252</v>
      </c>
      <c r="J68" s="8">
        <v>7.2727272727272696E-2</v>
      </c>
      <c r="K68" s="5">
        <v>267</v>
      </c>
      <c r="L68" s="8">
        <v>7.6329331046312204E-2</v>
      </c>
      <c r="M68" s="5">
        <v>288</v>
      </c>
      <c r="N68" s="8">
        <v>8.1702127659574506E-2</v>
      </c>
      <c r="O68" s="5">
        <v>270</v>
      </c>
      <c r="P68" s="8">
        <v>7.7720207253885995E-2</v>
      </c>
      <c r="Q68" s="5">
        <v>303</v>
      </c>
      <c r="R68" s="8">
        <v>8.3264633140972794E-2</v>
      </c>
      <c r="S68" s="5">
        <v>309</v>
      </c>
      <c r="T68" s="8">
        <v>8.4843492586490904E-2</v>
      </c>
      <c r="U68" s="5">
        <v>306</v>
      </c>
      <c r="V68" s="13">
        <v>8.5714285714285701E-2</v>
      </c>
      <c r="X68" s="11"/>
      <c r="Z68" s="11"/>
      <c r="AB68" s="11"/>
      <c r="AD68" s="11"/>
      <c r="AF68" s="11"/>
      <c r="AH68" s="11"/>
      <c r="AJ68" s="11"/>
      <c r="AL68" s="11"/>
      <c r="AN68" s="11"/>
      <c r="AP68" s="11"/>
    </row>
    <row r="69" spans="1:42" x14ac:dyDescent="0.35">
      <c r="A69" s="40" t="s">
        <v>265</v>
      </c>
      <c r="B69" s="1" t="s">
        <v>266</v>
      </c>
      <c r="C69" s="5">
        <v>120</v>
      </c>
      <c r="D69" s="8">
        <v>8.3333333333333301E-2</v>
      </c>
      <c r="E69" s="5">
        <v>123</v>
      </c>
      <c r="F69" s="8">
        <v>8.9324618736383393E-2</v>
      </c>
      <c r="G69" s="5">
        <v>123</v>
      </c>
      <c r="H69" s="8">
        <v>8.9519650655021807E-2</v>
      </c>
      <c r="I69" s="5">
        <v>126</v>
      </c>
      <c r="J69" s="8">
        <v>9.4382022471910104E-2</v>
      </c>
      <c r="K69" s="5">
        <v>126</v>
      </c>
      <c r="L69" s="8">
        <v>9.6774193548387094E-2</v>
      </c>
      <c r="M69" s="5">
        <v>138</v>
      </c>
      <c r="N69" s="8">
        <v>0.104308390022676</v>
      </c>
      <c r="O69" s="5">
        <v>135</v>
      </c>
      <c r="P69" s="8">
        <v>0.106635071090047</v>
      </c>
      <c r="Q69" s="5">
        <v>135</v>
      </c>
      <c r="R69" s="8">
        <v>0.10344827586206901</v>
      </c>
      <c r="S69" s="5">
        <v>135</v>
      </c>
      <c r="T69" s="8">
        <v>0.1036866359447</v>
      </c>
      <c r="U69" s="5">
        <v>132</v>
      </c>
      <c r="V69" s="13">
        <v>0.106024096385542</v>
      </c>
      <c r="X69" s="11"/>
      <c r="Z69" s="11"/>
      <c r="AB69" s="11"/>
      <c r="AD69" s="11"/>
      <c r="AF69" s="11"/>
      <c r="AH69" s="11"/>
      <c r="AJ69" s="11"/>
      <c r="AL69" s="11"/>
      <c r="AN69" s="11"/>
      <c r="AP69" s="11"/>
    </row>
    <row r="70" spans="1:42" x14ac:dyDescent="0.35">
      <c r="A70" s="40" t="s">
        <v>267</v>
      </c>
      <c r="B70" s="1" t="s">
        <v>268</v>
      </c>
      <c r="C70" s="5">
        <v>354</v>
      </c>
      <c r="D70" s="8">
        <v>0.12102564102564101</v>
      </c>
      <c r="E70" s="5">
        <v>351</v>
      </c>
      <c r="F70" s="8">
        <v>0.122384937238494</v>
      </c>
      <c r="G70" s="5">
        <v>357</v>
      </c>
      <c r="H70" s="8">
        <v>0.123316062176166</v>
      </c>
      <c r="I70" s="5">
        <v>348</v>
      </c>
      <c r="J70" s="8">
        <v>0.12581344902386099</v>
      </c>
      <c r="K70" s="5">
        <v>339</v>
      </c>
      <c r="L70" s="8">
        <v>0.12870159453303001</v>
      </c>
      <c r="M70" s="5">
        <v>339</v>
      </c>
      <c r="N70" s="8">
        <v>0.12611607142857101</v>
      </c>
      <c r="O70" s="5">
        <v>303</v>
      </c>
      <c r="P70" s="8">
        <v>0.12023809523809501</v>
      </c>
      <c r="Q70" s="5">
        <v>327</v>
      </c>
      <c r="R70" s="8">
        <v>0.12138084632516701</v>
      </c>
      <c r="S70" s="5">
        <v>339</v>
      </c>
      <c r="T70" s="8">
        <v>0.127828054298643</v>
      </c>
      <c r="U70" s="5">
        <v>312</v>
      </c>
      <c r="V70" s="13">
        <v>0.124550898203593</v>
      </c>
      <c r="X70" s="11"/>
      <c r="Z70" s="11"/>
      <c r="AB70" s="11"/>
      <c r="AD70" s="11"/>
      <c r="AF70" s="11"/>
      <c r="AH70" s="11"/>
      <c r="AJ70" s="11"/>
      <c r="AL70" s="11"/>
      <c r="AN70" s="11"/>
      <c r="AP70" s="11"/>
    </row>
    <row r="71" spans="1:42" x14ac:dyDescent="0.35">
      <c r="A71" s="40" t="s">
        <v>269</v>
      </c>
      <c r="B71" s="1" t="s">
        <v>270</v>
      </c>
      <c r="C71" s="5">
        <v>81</v>
      </c>
      <c r="D71" s="8">
        <v>0.1</v>
      </c>
      <c r="E71" s="5">
        <v>81</v>
      </c>
      <c r="F71" s="8">
        <v>0.104247104247104</v>
      </c>
      <c r="G71" s="5">
        <v>75</v>
      </c>
      <c r="H71" s="8">
        <v>9.6899224806201598E-2</v>
      </c>
      <c r="I71" s="5">
        <v>66</v>
      </c>
      <c r="J71" s="8">
        <v>9.0163934426229497E-2</v>
      </c>
      <c r="K71" s="5">
        <v>69</v>
      </c>
      <c r="L71" s="8">
        <v>9.6234309623431005E-2</v>
      </c>
      <c r="M71" s="5">
        <v>66</v>
      </c>
      <c r="N71" s="8">
        <v>9.1286307053941904E-2</v>
      </c>
      <c r="O71" s="5">
        <v>66</v>
      </c>
      <c r="P71" s="8">
        <v>9.4827586206896505E-2</v>
      </c>
      <c r="Q71" s="5">
        <v>72</v>
      </c>
      <c r="R71" s="8">
        <v>0.10126582278481</v>
      </c>
      <c r="S71" s="5">
        <v>66</v>
      </c>
      <c r="T71" s="8">
        <v>9.2050209205020897E-2</v>
      </c>
      <c r="U71" s="5">
        <v>66</v>
      </c>
      <c r="V71" s="13">
        <v>9.3617021276595699E-2</v>
      </c>
      <c r="X71" s="11"/>
      <c r="Z71" s="11"/>
      <c r="AB71" s="11"/>
      <c r="AD71" s="11"/>
      <c r="AF71" s="11"/>
      <c r="AH71" s="11"/>
      <c r="AJ71" s="11"/>
      <c r="AL71" s="11"/>
      <c r="AN71" s="11"/>
      <c r="AP71" s="11"/>
    </row>
    <row r="72" spans="1:42" x14ac:dyDescent="0.35">
      <c r="A72" s="40" t="s">
        <v>271</v>
      </c>
      <c r="B72" s="1" t="s">
        <v>272</v>
      </c>
      <c r="C72" s="5">
        <v>198</v>
      </c>
      <c r="D72" s="8">
        <v>0.135523613963039</v>
      </c>
      <c r="E72" s="5">
        <v>207</v>
      </c>
      <c r="F72" s="8">
        <v>0.14526315789473701</v>
      </c>
      <c r="G72" s="5">
        <v>213</v>
      </c>
      <c r="H72" s="8">
        <v>0.14884696016771501</v>
      </c>
      <c r="I72" s="5">
        <v>210</v>
      </c>
      <c r="J72" s="8">
        <v>0.14767932489451499</v>
      </c>
      <c r="K72" s="5">
        <v>207</v>
      </c>
      <c r="L72" s="8">
        <v>0.14374999999999999</v>
      </c>
      <c r="M72" s="5">
        <v>219</v>
      </c>
      <c r="N72" s="8">
        <v>0.15051546391752599</v>
      </c>
      <c r="O72" s="5">
        <v>207</v>
      </c>
      <c r="P72" s="8">
        <v>0.141975308641975</v>
      </c>
      <c r="Q72" s="5">
        <v>246</v>
      </c>
      <c r="R72" s="8">
        <v>0.15984405458089701</v>
      </c>
      <c r="S72" s="5">
        <v>249</v>
      </c>
      <c r="T72" s="8">
        <v>0.160852713178295</v>
      </c>
      <c r="U72" s="5">
        <v>240</v>
      </c>
      <c r="V72" s="13">
        <v>0.15444015444015399</v>
      </c>
      <c r="X72" s="11"/>
      <c r="Z72" s="11"/>
      <c r="AB72" s="11"/>
      <c r="AD72" s="11"/>
      <c r="AF72" s="11"/>
      <c r="AH72" s="11"/>
      <c r="AJ72" s="11"/>
      <c r="AL72" s="11"/>
      <c r="AN72" s="11"/>
      <c r="AP72" s="11"/>
    </row>
    <row r="73" spans="1:42" x14ac:dyDescent="0.35">
      <c r="A73" s="40" t="s">
        <v>273</v>
      </c>
      <c r="B73" s="1" t="s">
        <v>274</v>
      </c>
      <c r="C73" s="5">
        <v>4311</v>
      </c>
      <c r="D73" s="8">
        <v>7.9665151347156002E-2</v>
      </c>
      <c r="E73" s="5">
        <v>4329</v>
      </c>
      <c r="F73" s="8">
        <v>7.9670936395759701E-2</v>
      </c>
      <c r="G73" s="5">
        <v>4467</v>
      </c>
      <c r="H73" s="8">
        <v>8.1135571054925901E-2</v>
      </c>
      <c r="I73" s="5">
        <v>4428</v>
      </c>
      <c r="J73" s="8">
        <v>8.0208672970329298E-2</v>
      </c>
      <c r="K73" s="5">
        <v>4545</v>
      </c>
      <c r="L73" s="8">
        <v>8.0209656925031805E-2</v>
      </c>
      <c r="M73" s="5">
        <v>4722</v>
      </c>
      <c r="N73" s="8">
        <v>8.0933772110242705E-2</v>
      </c>
      <c r="O73" s="5">
        <v>4569</v>
      </c>
      <c r="P73" s="8">
        <v>8.00441477899827E-2</v>
      </c>
      <c r="Q73" s="5">
        <v>4956</v>
      </c>
      <c r="R73" s="8">
        <v>8.1968839932519605E-2</v>
      </c>
      <c r="S73" s="5">
        <v>5025</v>
      </c>
      <c r="T73" s="8">
        <v>8.26997136368125E-2</v>
      </c>
      <c r="U73" s="5">
        <v>4827</v>
      </c>
      <c r="V73" s="13">
        <v>8.1238008684237098E-2</v>
      </c>
      <c r="X73" s="11"/>
      <c r="Z73" s="11"/>
      <c r="AB73" s="11"/>
      <c r="AD73" s="11"/>
      <c r="AF73" s="11"/>
      <c r="AH73" s="11"/>
      <c r="AJ73" s="11"/>
      <c r="AL73" s="11"/>
      <c r="AN73" s="11"/>
      <c r="AP73" s="11"/>
    </row>
    <row r="74" spans="1:42" x14ac:dyDescent="0.35">
      <c r="A74" s="40" t="s">
        <v>275</v>
      </c>
      <c r="B74" s="1" t="s">
        <v>276</v>
      </c>
      <c r="C74" s="5"/>
      <c r="D74" s="8"/>
      <c r="E74" s="5"/>
      <c r="F74" s="8"/>
      <c r="G74" s="5"/>
      <c r="H74" s="8"/>
      <c r="I74" s="5"/>
      <c r="J74" s="8"/>
      <c r="K74" s="5"/>
      <c r="L74" s="8"/>
      <c r="M74" s="5"/>
      <c r="N74" s="8"/>
      <c r="O74" s="5"/>
      <c r="P74" s="8"/>
      <c r="Q74" s="5"/>
      <c r="R74" s="8"/>
      <c r="S74" s="5"/>
      <c r="T74" s="8"/>
      <c r="U74" s="5"/>
      <c r="V74" s="13"/>
      <c r="X74" s="11"/>
      <c r="Z74" s="11"/>
      <c r="AB74" s="11"/>
      <c r="AD74" s="11"/>
      <c r="AF74" s="11"/>
      <c r="AH74" s="11"/>
      <c r="AJ74" s="11"/>
      <c r="AL74" s="11"/>
      <c r="AN74" s="11"/>
      <c r="AP74" s="11"/>
    </row>
    <row r="75" spans="1:42" x14ac:dyDescent="0.35">
      <c r="A75" s="3" t="s">
        <v>89</v>
      </c>
      <c r="B75" s="3" t="s">
        <v>90</v>
      </c>
      <c r="C75" s="6">
        <v>6</v>
      </c>
      <c r="D75" s="9">
        <v>0.1</v>
      </c>
      <c r="E75" s="6">
        <v>6</v>
      </c>
      <c r="F75" s="9">
        <v>0.105263157894737</v>
      </c>
      <c r="G75" s="6">
        <v>6</v>
      </c>
      <c r="H75" s="9">
        <v>0.1</v>
      </c>
      <c r="I75" s="6">
        <v>6</v>
      </c>
      <c r="J75" s="9">
        <v>0.125</v>
      </c>
      <c r="K75" s="6">
        <v>9</v>
      </c>
      <c r="L75" s="9">
        <v>0.13043478260869601</v>
      </c>
      <c r="M75" s="6">
        <v>30</v>
      </c>
      <c r="N75" s="9">
        <v>0.169491525423729</v>
      </c>
      <c r="O75" s="6">
        <v>24</v>
      </c>
      <c r="P75" s="9">
        <v>0.148148148148148</v>
      </c>
      <c r="Q75" s="6">
        <v>24</v>
      </c>
      <c r="R75" s="9">
        <v>0.145454545454545</v>
      </c>
      <c r="S75" s="6">
        <v>21</v>
      </c>
      <c r="T75" s="9">
        <v>0.134615384615385</v>
      </c>
      <c r="U75" s="6">
        <v>24</v>
      </c>
      <c r="V75" s="14">
        <v>0.148148148148148</v>
      </c>
      <c r="X75" s="11"/>
      <c r="Z75" s="11"/>
      <c r="AB75" s="11"/>
      <c r="AD75" s="11"/>
      <c r="AF75" s="11"/>
      <c r="AH75" s="11"/>
      <c r="AJ75" s="11"/>
      <c r="AL75" s="11"/>
      <c r="AN75" s="11"/>
      <c r="AP75" s="11"/>
    </row>
    <row r="76" spans="1:42" x14ac:dyDescent="0.35">
      <c r="A76" s="4" t="s">
        <v>127</v>
      </c>
      <c r="B76" s="4" t="s">
        <v>92</v>
      </c>
      <c r="C76" s="7">
        <v>18708</v>
      </c>
      <c r="D76" s="10">
        <v>0.101912077136787</v>
      </c>
      <c r="E76" s="7">
        <v>18795</v>
      </c>
      <c r="F76" s="10">
        <v>0.102728495064441</v>
      </c>
      <c r="G76" s="7">
        <v>19167</v>
      </c>
      <c r="H76" s="10">
        <v>0.104001172027608</v>
      </c>
      <c r="I76" s="7">
        <v>19080</v>
      </c>
      <c r="J76" s="10">
        <v>0.10443864229765</v>
      </c>
      <c r="K76" s="7">
        <v>19263</v>
      </c>
      <c r="L76" s="10">
        <v>0.104950883444207</v>
      </c>
      <c r="M76" s="7">
        <v>19860</v>
      </c>
      <c r="N76" s="10">
        <v>0.106149282450092</v>
      </c>
      <c r="O76" s="7">
        <v>19176</v>
      </c>
      <c r="P76" s="10">
        <v>0.10536726889094</v>
      </c>
      <c r="Q76" s="7">
        <v>20958</v>
      </c>
      <c r="R76" s="10">
        <v>0.109088069956277</v>
      </c>
      <c r="S76" s="7">
        <v>21084</v>
      </c>
      <c r="T76" s="10">
        <v>0.11007220160065199</v>
      </c>
      <c r="U76" s="7">
        <v>20499</v>
      </c>
      <c r="V76" s="15">
        <v>0.10953480170561999</v>
      </c>
      <c r="X76" s="11"/>
      <c r="Z76" s="11"/>
      <c r="AB76" s="11"/>
      <c r="AD76" s="11"/>
      <c r="AF76" s="11"/>
      <c r="AH76" s="11"/>
      <c r="AJ76" s="11"/>
      <c r="AL76" s="11"/>
      <c r="AN76" s="11"/>
      <c r="AP76" s="11"/>
    </row>
    <row r="78" spans="1:42" x14ac:dyDescent="0.35">
      <c r="A78" s="61" t="s">
        <v>93</v>
      </c>
      <c r="B78" s="62" t="s">
        <v>38</v>
      </c>
      <c r="C78" s="64" t="s">
        <v>31</v>
      </c>
      <c r="D78" s="62" t="s">
        <v>38</v>
      </c>
      <c r="E78" s="62" t="s">
        <v>38</v>
      </c>
      <c r="F78" s="62" t="s">
        <v>38</v>
      </c>
      <c r="G78" s="62" t="s">
        <v>38</v>
      </c>
      <c r="H78" s="62" t="s">
        <v>38</v>
      </c>
      <c r="I78" s="62" t="s">
        <v>38</v>
      </c>
      <c r="J78" s="62" t="s">
        <v>38</v>
      </c>
      <c r="K78" s="62" t="s">
        <v>38</v>
      </c>
      <c r="L78" s="62" t="s">
        <v>38</v>
      </c>
      <c r="M78" s="62" t="s">
        <v>38</v>
      </c>
      <c r="N78" s="62" t="s">
        <v>38</v>
      </c>
      <c r="O78" s="62" t="s">
        <v>38</v>
      </c>
      <c r="P78" s="62" t="s">
        <v>38</v>
      </c>
      <c r="Q78" s="62" t="s">
        <v>38</v>
      </c>
      <c r="R78" s="62" t="s">
        <v>38</v>
      </c>
      <c r="S78" s="62" t="s">
        <v>38</v>
      </c>
      <c r="T78" s="62" t="s">
        <v>38</v>
      </c>
      <c r="U78" s="62" t="s">
        <v>38</v>
      </c>
      <c r="V78" s="65" t="s">
        <v>38</v>
      </c>
    </row>
    <row r="79" spans="1:42" x14ac:dyDescent="0.35">
      <c r="A79" s="63" t="s">
        <v>38</v>
      </c>
      <c r="B79" s="63" t="s">
        <v>38</v>
      </c>
      <c r="C79" s="66" t="s">
        <v>39</v>
      </c>
      <c r="D79" s="67" t="s">
        <v>38</v>
      </c>
      <c r="E79" s="66" t="s">
        <v>40</v>
      </c>
      <c r="F79" s="67" t="s">
        <v>38</v>
      </c>
      <c r="G79" s="66" t="s">
        <v>41</v>
      </c>
      <c r="H79" s="67" t="s">
        <v>38</v>
      </c>
      <c r="I79" s="66" t="s">
        <v>42</v>
      </c>
      <c r="J79" s="67" t="s">
        <v>38</v>
      </c>
      <c r="K79" s="66" t="s">
        <v>43</v>
      </c>
      <c r="L79" s="67" t="s">
        <v>38</v>
      </c>
      <c r="M79" s="66" t="s">
        <v>44</v>
      </c>
      <c r="N79" s="67" t="s">
        <v>38</v>
      </c>
      <c r="O79" s="66" t="s">
        <v>45</v>
      </c>
      <c r="P79" s="67" t="s">
        <v>38</v>
      </c>
      <c r="Q79" s="66" t="s">
        <v>46</v>
      </c>
      <c r="R79" s="67" t="s">
        <v>38</v>
      </c>
      <c r="S79" s="66" t="s">
        <v>47</v>
      </c>
      <c r="T79" s="67" t="s">
        <v>38</v>
      </c>
      <c r="U79" s="66" t="s">
        <v>48</v>
      </c>
      <c r="V79" s="68" t="s">
        <v>38</v>
      </c>
    </row>
    <row r="80" spans="1:42" x14ac:dyDescent="0.35">
      <c r="A80" s="2" t="s">
        <v>17</v>
      </c>
      <c r="B80" s="1" t="s">
        <v>50</v>
      </c>
      <c r="C80" s="5" t="s">
        <v>32</v>
      </c>
      <c r="D80" s="1" t="s">
        <v>33</v>
      </c>
      <c r="E80" s="5" t="s">
        <v>32</v>
      </c>
      <c r="F80" s="1" t="s">
        <v>33</v>
      </c>
      <c r="G80" s="5" t="s">
        <v>32</v>
      </c>
      <c r="H80" s="1" t="s">
        <v>33</v>
      </c>
      <c r="I80" s="5" t="s">
        <v>32</v>
      </c>
      <c r="J80" s="1" t="s">
        <v>33</v>
      </c>
      <c r="K80" s="5" t="s">
        <v>32</v>
      </c>
      <c r="L80" s="1" t="s">
        <v>33</v>
      </c>
      <c r="M80" s="5" t="s">
        <v>32</v>
      </c>
      <c r="N80" s="1" t="s">
        <v>33</v>
      </c>
      <c r="O80" s="5" t="s">
        <v>32</v>
      </c>
      <c r="P80" s="1" t="s">
        <v>33</v>
      </c>
      <c r="Q80" s="5" t="s">
        <v>32</v>
      </c>
      <c r="R80" s="1" t="s">
        <v>33</v>
      </c>
      <c r="S80" s="5" t="s">
        <v>32</v>
      </c>
      <c r="T80" s="1" t="s">
        <v>33</v>
      </c>
      <c r="U80" s="5" t="s">
        <v>32</v>
      </c>
      <c r="V80" s="12" t="s">
        <v>33</v>
      </c>
    </row>
    <row r="81" spans="1:42" x14ac:dyDescent="0.35">
      <c r="A81" s="40" t="s">
        <v>143</v>
      </c>
      <c r="B81" s="16" t="s">
        <v>144</v>
      </c>
      <c r="C81" s="17">
        <v>732</v>
      </c>
      <c r="D81" s="18">
        <v>0.34807417974322402</v>
      </c>
      <c r="E81" s="17">
        <v>684</v>
      </c>
      <c r="F81" s="18">
        <v>0.34029850746268703</v>
      </c>
      <c r="G81" s="17">
        <v>696</v>
      </c>
      <c r="H81" s="18">
        <v>0.34268833087149198</v>
      </c>
      <c r="I81" s="17">
        <v>690</v>
      </c>
      <c r="J81" s="18">
        <v>0.345345345345345</v>
      </c>
      <c r="K81" s="17">
        <v>681</v>
      </c>
      <c r="L81" s="18">
        <v>0.34341906202723099</v>
      </c>
      <c r="M81" s="17">
        <v>717</v>
      </c>
      <c r="N81" s="18">
        <v>0.35355029585798797</v>
      </c>
      <c r="O81" s="17">
        <v>768</v>
      </c>
      <c r="P81" s="18">
        <v>0.36571428571428599</v>
      </c>
      <c r="Q81" s="17">
        <v>786</v>
      </c>
      <c r="R81" s="18">
        <v>0.370056497175141</v>
      </c>
      <c r="S81" s="17">
        <v>780</v>
      </c>
      <c r="T81" s="18">
        <v>0.376811594202899</v>
      </c>
      <c r="U81" s="17">
        <v>795</v>
      </c>
      <c r="V81" s="19">
        <v>0.38405797101449302</v>
      </c>
      <c r="X81" s="11"/>
      <c r="Z81" s="11"/>
      <c r="AB81" s="11"/>
      <c r="AD81" s="11"/>
      <c r="AF81" s="11"/>
      <c r="AH81" s="11"/>
      <c r="AJ81" s="11"/>
      <c r="AL81" s="11"/>
      <c r="AN81" s="11"/>
      <c r="AP81" s="11"/>
    </row>
    <row r="82" spans="1:42" x14ac:dyDescent="0.35">
      <c r="A82" s="40" t="s">
        <v>145</v>
      </c>
      <c r="B82" s="1" t="s">
        <v>146</v>
      </c>
      <c r="C82" s="5">
        <v>543</v>
      </c>
      <c r="D82" s="8">
        <v>0.19546436285097199</v>
      </c>
      <c r="E82" s="5">
        <v>561</v>
      </c>
      <c r="F82" s="8">
        <v>0.203703703703704</v>
      </c>
      <c r="G82" s="5">
        <v>558</v>
      </c>
      <c r="H82" s="8">
        <v>0.20327868852459</v>
      </c>
      <c r="I82" s="5">
        <v>525</v>
      </c>
      <c r="J82" s="8">
        <v>0.19042437431991299</v>
      </c>
      <c r="K82" s="5">
        <v>552</v>
      </c>
      <c r="L82" s="8">
        <v>0.196371398078975</v>
      </c>
      <c r="M82" s="5">
        <v>588</v>
      </c>
      <c r="N82" s="8">
        <v>0.20268872802481899</v>
      </c>
      <c r="O82" s="5">
        <v>624</v>
      </c>
      <c r="P82" s="8">
        <v>0.211167512690355</v>
      </c>
      <c r="Q82" s="5">
        <v>642</v>
      </c>
      <c r="R82" s="8">
        <v>0.214859437751004</v>
      </c>
      <c r="S82" s="5">
        <v>627</v>
      </c>
      <c r="T82" s="8">
        <v>0.20816733067729101</v>
      </c>
      <c r="U82" s="5">
        <v>645</v>
      </c>
      <c r="V82" s="13">
        <v>0.20833333333333301</v>
      </c>
      <c r="X82" s="11"/>
      <c r="Z82" s="11"/>
      <c r="AB82" s="11"/>
      <c r="AD82" s="11"/>
      <c r="AF82" s="11"/>
      <c r="AH82" s="11"/>
      <c r="AJ82" s="11"/>
      <c r="AL82" s="11"/>
      <c r="AN82" s="11"/>
      <c r="AP82" s="11"/>
    </row>
    <row r="83" spans="1:42" x14ac:dyDescent="0.35">
      <c r="A83" s="40" t="s">
        <v>147</v>
      </c>
      <c r="B83" s="1" t="s">
        <v>148</v>
      </c>
      <c r="C83" s="5">
        <v>231</v>
      </c>
      <c r="D83" s="8">
        <v>0.24444444444444399</v>
      </c>
      <c r="E83" s="5">
        <v>207</v>
      </c>
      <c r="F83" s="8">
        <v>0.22044728434504801</v>
      </c>
      <c r="G83" s="5">
        <v>225</v>
      </c>
      <c r="H83" s="8">
        <v>0.241157556270096</v>
      </c>
      <c r="I83" s="5">
        <v>219</v>
      </c>
      <c r="J83" s="8">
        <v>0.233974358974359</v>
      </c>
      <c r="K83" s="5">
        <v>225</v>
      </c>
      <c r="L83" s="8">
        <v>0.24671052631578899</v>
      </c>
      <c r="M83" s="5">
        <v>219</v>
      </c>
      <c r="N83" s="8">
        <v>0.24092409240924101</v>
      </c>
      <c r="O83" s="5">
        <v>228</v>
      </c>
      <c r="P83" s="8">
        <v>0.249180327868852</v>
      </c>
      <c r="Q83" s="5">
        <v>231</v>
      </c>
      <c r="R83" s="8">
        <v>0.246794871794872</v>
      </c>
      <c r="S83" s="5">
        <v>207</v>
      </c>
      <c r="T83" s="8">
        <v>0.22697368421052599</v>
      </c>
      <c r="U83" s="5">
        <v>210</v>
      </c>
      <c r="V83" s="13">
        <v>0.22508038585209</v>
      </c>
      <c r="X83" s="11"/>
      <c r="Z83" s="11"/>
      <c r="AB83" s="11"/>
      <c r="AD83" s="11"/>
      <c r="AF83" s="11"/>
      <c r="AH83" s="11"/>
      <c r="AJ83" s="11"/>
      <c r="AL83" s="11"/>
      <c r="AN83" s="11"/>
      <c r="AP83" s="11"/>
    </row>
    <row r="84" spans="1:42" x14ac:dyDescent="0.35">
      <c r="A84" s="40" t="s">
        <v>149</v>
      </c>
      <c r="B84" s="1" t="s">
        <v>150</v>
      </c>
      <c r="C84" s="5">
        <v>186</v>
      </c>
      <c r="D84" s="8">
        <v>0.14027149321266999</v>
      </c>
      <c r="E84" s="5">
        <v>186</v>
      </c>
      <c r="F84" s="8">
        <v>0.144186046511628</v>
      </c>
      <c r="G84" s="5">
        <v>204</v>
      </c>
      <c r="H84" s="8">
        <v>0.15349887133182799</v>
      </c>
      <c r="I84" s="5">
        <v>234</v>
      </c>
      <c r="J84" s="8">
        <v>0.175280898876404</v>
      </c>
      <c r="K84" s="5">
        <v>228</v>
      </c>
      <c r="L84" s="8">
        <v>0.17431192660550501</v>
      </c>
      <c r="M84" s="5">
        <v>228</v>
      </c>
      <c r="N84" s="8">
        <v>0.16964285714285701</v>
      </c>
      <c r="O84" s="5">
        <v>210</v>
      </c>
      <c r="P84" s="8">
        <v>0.15625</v>
      </c>
      <c r="Q84" s="5">
        <v>207</v>
      </c>
      <c r="R84" s="8">
        <v>0.157894736842105</v>
      </c>
      <c r="S84" s="5">
        <v>222</v>
      </c>
      <c r="T84" s="8">
        <v>0.17090069284064699</v>
      </c>
      <c r="U84" s="5">
        <v>195</v>
      </c>
      <c r="V84" s="13">
        <v>0.14976958525345599</v>
      </c>
      <c r="X84" s="11"/>
      <c r="Z84" s="11"/>
      <c r="AB84" s="11"/>
      <c r="AD84" s="11"/>
      <c r="AF84" s="11"/>
      <c r="AH84" s="11"/>
      <c r="AJ84" s="11"/>
      <c r="AL84" s="11"/>
      <c r="AN84" s="11"/>
      <c r="AP84" s="11"/>
    </row>
    <row r="85" spans="1:42" x14ac:dyDescent="0.35">
      <c r="A85" s="40" t="s">
        <v>151</v>
      </c>
      <c r="B85" s="1" t="s">
        <v>152</v>
      </c>
      <c r="C85" s="5">
        <v>138</v>
      </c>
      <c r="D85" s="8">
        <v>0.156462585034014</v>
      </c>
      <c r="E85" s="5">
        <v>135</v>
      </c>
      <c r="F85" s="8">
        <v>0.15845070422535201</v>
      </c>
      <c r="G85" s="5">
        <v>126</v>
      </c>
      <c r="H85" s="8">
        <v>0.15</v>
      </c>
      <c r="I85" s="5">
        <v>129</v>
      </c>
      <c r="J85" s="8">
        <v>0.153024911032028</v>
      </c>
      <c r="K85" s="5">
        <v>138</v>
      </c>
      <c r="L85" s="8">
        <v>0.15862068965517201</v>
      </c>
      <c r="M85" s="5">
        <v>138</v>
      </c>
      <c r="N85" s="8">
        <v>0.15807560137457</v>
      </c>
      <c r="O85" s="5">
        <v>150</v>
      </c>
      <c r="P85" s="8">
        <v>0.173010380622837</v>
      </c>
      <c r="Q85" s="5">
        <v>153</v>
      </c>
      <c r="R85" s="8">
        <v>0.17525773195876301</v>
      </c>
      <c r="S85" s="5">
        <v>120</v>
      </c>
      <c r="T85" s="8">
        <v>0.14336917562724</v>
      </c>
      <c r="U85" s="5">
        <v>126</v>
      </c>
      <c r="V85" s="13">
        <v>0.147887323943662</v>
      </c>
      <c r="X85" s="11"/>
      <c r="Z85" s="11"/>
      <c r="AB85" s="11"/>
      <c r="AD85" s="11"/>
      <c r="AF85" s="11"/>
      <c r="AH85" s="11"/>
      <c r="AJ85" s="11"/>
      <c r="AL85" s="11"/>
      <c r="AN85" s="11"/>
      <c r="AP85" s="11"/>
    </row>
    <row r="86" spans="1:42" x14ac:dyDescent="0.35">
      <c r="A86" s="40" t="s">
        <v>153</v>
      </c>
      <c r="B86" s="1" t="s">
        <v>154</v>
      </c>
      <c r="C86" s="5">
        <v>393</v>
      </c>
      <c r="D86" s="8">
        <v>0.177506775067751</v>
      </c>
      <c r="E86" s="5">
        <v>405</v>
      </c>
      <c r="F86" s="8">
        <v>0.180722891566265</v>
      </c>
      <c r="G86" s="5">
        <v>414</v>
      </c>
      <c r="H86" s="8">
        <v>0.18181818181818199</v>
      </c>
      <c r="I86" s="5">
        <v>450</v>
      </c>
      <c r="J86" s="8">
        <v>0.19404915912031001</v>
      </c>
      <c r="K86" s="5">
        <v>429</v>
      </c>
      <c r="L86" s="8">
        <v>0.182630906768838</v>
      </c>
      <c r="M86" s="5">
        <v>450</v>
      </c>
      <c r="N86" s="8">
        <v>0.18726591760299599</v>
      </c>
      <c r="O86" s="5">
        <v>465</v>
      </c>
      <c r="P86" s="8">
        <v>0.189255189255189</v>
      </c>
      <c r="Q86" s="5">
        <v>486</v>
      </c>
      <c r="R86" s="8">
        <v>0.19541616405307599</v>
      </c>
      <c r="S86" s="5">
        <v>429</v>
      </c>
      <c r="T86" s="8">
        <v>0.17524509803921601</v>
      </c>
      <c r="U86" s="5">
        <v>456</v>
      </c>
      <c r="V86" s="13">
        <v>0.17715617715617701</v>
      </c>
      <c r="X86" s="11"/>
      <c r="Z86" s="11"/>
      <c r="AB86" s="11"/>
      <c r="AD86" s="11"/>
      <c r="AF86" s="11"/>
      <c r="AH86" s="11"/>
      <c r="AJ86" s="11"/>
      <c r="AL86" s="11"/>
      <c r="AN86" s="11"/>
      <c r="AP86" s="11"/>
    </row>
    <row r="87" spans="1:42" x14ac:dyDescent="0.35">
      <c r="A87" s="40" t="s">
        <v>155</v>
      </c>
      <c r="B87" s="1" t="s">
        <v>156</v>
      </c>
      <c r="C87" s="5">
        <v>186</v>
      </c>
      <c r="D87" s="8">
        <v>0.104377104377104</v>
      </c>
      <c r="E87" s="5">
        <v>186</v>
      </c>
      <c r="F87" s="8">
        <v>0.105263157894737</v>
      </c>
      <c r="G87" s="5">
        <v>195</v>
      </c>
      <c r="H87" s="8">
        <v>0.110732538330494</v>
      </c>
      <c r="I87" s="5">
        <v>219</v>
      </c>
      <c r="J87" s="8">
        <v>0.122689075630252</v>
      </c>
      <c r="K87" s="5">
        <v>210</v>
      </c>
      <c r="L87" s="8">
        <v>0.11844331641286</v>
      </c>
      <c r="M87" s="5">
        <v>207</v>
      </c>
      <c r="N87" s="8">
        <v>0.115771812080537</v>
      </c>
      <c r="O87" s="5">
        <v>228</v>
      </c>
      <c r="P87" s="8">
        <v>0.12603648424543901</v>
      </c>
      <c r="Q87" s="5">
        <v>219</v>
      </c>
      <c r="R87" s="8">
        <v>0.12248322147651</v>
      </c>
      <c r="S87" s="5">
        <v>207</v>
      </c>
      <c r="T87" s="8">
        <v>0.11896551724137901</v>
      </c>
      <c r="U87" s="5">
        <v>207</v>
      </c>
      <c r="V87" s="13">
        <v>0.11896551724137901</v>
      </c>
      <c r="X87" s="11"/>
      <c r="Z87" s="11"/>
      <c r="AB87" s="11"/>
      <c r="AD87" s="11"/>
      <c r="AF87" s="11"/>
      <c r="AH87" s="11"/>
      <c r="AJ87" s="11"/>
      <c r="AL87" s="11"/>
      <c r="AN87" s="11"/>
      <c r="AP87" s="11"/>
    </row>
    <row r="88" spans="1:42" x14ac:dyDescent="0.35">
      <c r="A88" s="40" t="s">
        <v>157</v>
      </c>
      <c r="B88" s="1" t="s">
        <v>158</v>
      </c>
      <c r="C88" s="5">
        <v>477</v>
      </c>
      <c r="D88" s="8">
        <v>9.8880597014925395E-2</v>
      </c>
      <c r="E88" s="5">
        <v>474</v>
      </c>
      <c r="F88" s="8">
        <v>9.8014888337469006E-2</v>
      </c>
      <c r="G88" s="5">
        <v>510</v>
      </c>
      <c r="H88" s="8">
        <v>0.10397553516819601</v>
      </c>
      <c r="I88" s="5">
        <v>528</v>
      </c>
      <c r="J88" s="8">
        <v>0.105960264900662</v>
      </c>
      <c r="K88" s="5">
        <v>525</v>
      </c>
      <c r="L88" s="8">
        <v>0.10121457489878501</v>
      </c>
      <c r="M88" s="5">
        <v>579</v>
      </c>
      <c r="N88" s="8">
        <v>0.105869445968184</v>
      </c>
      <c r="O88" s="5">
        <v>606</v>
      </c>
      <c r="P88" s="8">
        <v>0.109189189189189</v>
      </c>
      <c r="Q88" s="5">
        <v>615</v>
      </c>
      <c r="R88" s="8">
        <v>0.1077246452969</v>
      </c>
      <c r="S88" s="5">
        <v>636</v>
      </c>
      <c r="T88" s="8">
        <v>0.109901503369622</v>
      </c>
      <c r="U88" s="5">
        <v>651</v>
      </c>
      <c r="V88" s="13">
        <v>0.108935742971888</v>
      </c>
      <c r="X88" s="11"/>
      <c r="Z88" s="11"/>
      <c r="AB88" s="11"/>
      <c r="AD88" s="11"/>
      <c r="AF88" s="11"/>
      <c r="AH88" s="11"/>
      <c r="AJ88" s="11"/>
      <c r="AL88" s="11"/>
      <c r="AN88" s="11"/>
      <c r="AP88" s="11"/>
    </row>
    <row r="89" spans="1:42" x14ac:dyDescent="0.35">
      <c r="A89" s="40" t="s">
        <v>159</v>
      </c>
      <c r="B89" s="1" t="s">
        <v>160</v>
      </c>
      <c r="C89" s="5">
        <v>291</v>
      </c>
      <c r="D89" s="8">
        <v>0.13490959666203101</v>
      </c>
      <c r="E89" s="5">
        <v>282</v>
      </c>
      <c r="F89" s="8">
        <v>0.13091922005570999</v>
      </c>
      <c r="G89" s="5">
        <v>270</v>
      </c>
      <c r="H89" s="8">
        <v>0.125</v>
      </c>
      <c r="I89" s="5">
        <v>306</v>
      </c>
      <c r="J89" s="8">
        <v>0.136729222520107</v>
      </c>
      <c r="K89" s="5">
        <v>294</v>
      </c>
      <c r="L89" s="8">
        <v>0.12793733681462099</v>
      </c>
      <c r="M89" s="5">
        <v>297</v>
      </c>
      <c r="N89" s="8">
        <v>0.126923076923077</v>
      </c>
      <c r="O89" s="5">
        <v>306</v>
      </c>
      <c r="P89" s="8">
        <v>0.128301886792453</v>
      </c>
      <c r="Q89" s="5">
        <v>345</v>
      </c>
      <c r="R89" s="8">
        <v>0.14058679706601501</v>
      </c>
      <c r="S89" s="5">
        <v>363</v>
      </c>
      <c r="T89" s="8">
        <v>0.14956736711990101</v>
      </c>
      <c r="U89" s="5">
        <v>369</v>
      </c>
      <c r="V89" s="13">
        <v>0.14837153196622399</v>
      </c>
      <c r="X89" s="11"/>
      <c r="Z89" s="11"/>
      <c r="AB89" s="11"/>
      <c r="AD89" s="11"/>
      <c r="AF89" s="11"/>
      <c r="AH89" s="11"/>
      <c r="AJ89" s="11"/>
      <c r="AL89" s="11"/>
      <c r="AN89" s="11"/>
      <c r="AP89" s="11"/>
    </row>
    <row r="90" spans="1:42" x14ac:dyDescent="0.35">
      <c r="A90" s="40" t="s">
        <v>498</v>
      </c>
      <c r="B90" s="1" t="s">
        <v>161</v>
      </c>
      <c r="C90" s="5">
        <v>123</v>
      </c>
      <c r="D90" s="8">
        <v>0.225274725274725</v>
      </c>
      <c r="E90" s="5">
        <v>129</v>
      </c>
      <c r="F90" s="8">
        <v>0.22994652406417099</v>
      </c>
      <c r="G90" s="5">
        <v>132</v>
      </c>
      <c r="H90" s="8">
        <v>0.23529411764705899</v>
      </c>
      <c r="I90" s="5">
        <v>135</v>
      </c>
      <c r="J90" s="8">
        <v>0.238095238095238</v>
      </c>
      <c r="K90" s="5">
        <v>138</v>
      </c>
      <c r="L90" s="8">
        <v>0.24210526315789499</v>
      </c>
      <c r="M90" s="5">
        <v>120</v>
      </c>
      <c r="N90" s="8">
        <v>0.21621621621621601</v>
      </c>
      <c r="O90" s="5">
        <v>117</v>
      </c>
      <c r="P90" s="8">
        <v>0.20526315789473701</v>
      </c>
      <c r="Q90" s="5">
        <v>123</v>
      </c>
      <c r="R90" s="8">
        <v>0.21808510638297901</v>
      </c>
      <c r="S90" s="5">
        <v>126</v>
      </c>
      <c r="T90" s="8">
        <v>0.233333333333333</v>
      </c>
      <c r="U90" s="5">
        <v>126</v>
      </c>
      <c r="V90" s="13">
        <v>0.225806451612903</v>
      </c>
      <c r="X90" s="11"/>
      <c r="Z90" s="11"/>
      <c r="AB90" s="11"/>
      <c r="AD90" s="11"/>
      <c r="AF90" s="11"/>
      <c r="AH90" s="11"/>
      <c r="AJ90" s="11"/>
      <c r="AL90" s="11"/>
      <c r="AN90" s="11"/>
      <c r="AP90" s="11"/>
    </row>
    <row r="91" spans="1:42" x14ac:dyDescent="0.35">
      <c r="A91" s="40" t="s">
        <v>162</v>
      </c>
      <c r="B91" s="1" t="s">
        <v>163</v>
      </c>
      <c r="C91" s="5">
        <v>192</v>
      </c>
      <c r="D91" s="8">
        <v>0.20983606557376999</v>
      </c>
      <c r="E91" s="5">
        <v>192</v>
      </c>
      <c r="F91" s="8">
        <v>0.21052631578947401</v>
      </c>
      <c r="G91" s="5">
        <v>180</v>
      </c>
      <c r="H91" s="8">
        <v>0.197368421052632</v>
      </c>
      <c r="I91" s="5">
        <v>174</v>
      </c>
      <c r="J91" s="8">
        <v>0.19141914191419099</v>
      </c>
      <c r="K91" s="5">
        <v>183</v>
      </c>
      <c r="L91" s="8">
        <v>0.2</v>
      </c>
      <c r="M91" s="5">
        <v>198</v>
      </c>
      <c r="N91" s="8">
        <v>0.214285714285714</v>
      </c>
      <c r="O91" s="5">
        <v>198</v>
      </c>
      <c r="P91" s="8">
        <v>0.21854304635761601</v>
      </c>
      <c r="Q91" s="5">
        <v>189</v>
      </c>
      <c r="R91" s="8">
        <v>0.21</v>
      </c>
      <c r="S91" s="5">
        <v>192</v>
      </c>
      <c r="T91" s="8">
        <v>0.218430034129693</v>
      </c>
      <c r="U91" s="5">
        <v>186</v>
      </c>
      <c r="V91" s="13">
        <v>0.20598006644518299</v>
      </c>
      <c r="X91" s="11"/>
      <c r="Z91" s="11"/>
      <c r="AB91" s="11"/>
      <c r="AD91" s="11"/>
      <c r="AF91" s="11"/>
      <c r="AH91" s="11"/>
      <c r="AJ91" s="11"/>
      <c r="AL91" s="11"/>
      <c r="AN91" s="11"/>
      <c r="AP91" s="11"/>
    </row>
    <row r="92" spans="1:42" x14ac:dyDescent="0.35">
      <c r="A92" s="40" t="s">
        <v>164</v>
      </c>
      <c r="B92" s="1" t="s">
        <v>165</v>
      </c>
      <c r="C92" s="5">
        <v>147</v>
      </c>
      <c r="D92" s="8">
        <v>0.28994082840236701</v>
      </c>
      <c r="E92" s="5">
        <v>141</v>
      </c>
      <c r="F92" s="8">
        <v>0.27325581395348802</v>
      </c>
      <c r="G92" s="5">
        <v>135</v>
      </c>
      <c r="H92" s="8">
        <v>0.26785714285714302</v>
      </c>
      <c r="I92" s="5">
        <v>141</v>
      </c>
      <c r="J92" s="8">
        <v>0.28313253012048201</v>
      </c>
      <c r="K92" s="5">
        <v>144</v>
      </c>
      <c r="L92" s="8">
        <v>0.28915662650602397</v>
      </c>
      <c r="M92" s="5">
        <v>150</v>
      </c>
      <c r="N92" s="8">
        <v>0.29585798816567999</v>
      </c>
      <c r="O92" s="5">
        <v>144</v>
      </c>
      <c r="P92" s="8">
        <v>0.28742514970059901</v>
      </c>
      <c r="Q92" s="5">
        <v>147</v>
      </c>
      <c r="R92" s="8">
        <v>0.29696969696969699</v>
      </c>
      <c r="S92" s="5">
        <v>141</v>
      </c>
      <c r="T92" s="8">
        <v>0.29559748427672999</v>
      </c>
      <c r="U92" s="5">
        <v>141</v>
      </c>
      <c r="V92" s="13">
        <v>0.31333333333333302</v>
      </c>
      <c r="X92" s="11"/>
      <c r="Z92" s="11"/>
      <c r="AB92" s="11"/>
      <c r="AD92" s="11"/>
      <c r="AF92" s="11"/>
      <c r="AH92" s="11"/>
      <c r="AJ92" s="11"/>
      <c r="AL92" s="11"/>
      <c r="AN92" s="11"/>
      <c r="AP92" s="11"/>
    </row>
    <row r="93" spans="1:42" x14ac:dyDescent="0.35">
      <c r="A93" s="40" t="s">
        <v>166</v>
      </c>
      <c r="B93" s="1" t="s">
        <v>167</v>
      </c>
      <c r="C93" s="5">
        <v>363</v>
      </c>
      <c r="D93" s="8">
        <v>0.22448979591836701</v>
      </c>
      <c r="E93" s="5">
        <v>363</v>
      </c>
      <c r="F93" s="8">
        <v>0.22283609576427299</v>
      </c>
      <c r="G93" s="5">
        <v>333</v>
      </c>
      <c r="H93" s="8">
        <v>0.20708955223880601</v>
      </c>
      <c r="I93" s="5">
        <v>351</v>
      </c>
      <c r="J93" s="8">
        <v>0.21828358208955201</v>
      </c>
      <c r="K93" s="5">
        <v>381</v>
      </c>
      <c r="L93" s="8">
        <v>0.23090909090909101</v>
      </c>
      <c r="M93" s="5">
        <v>396</v>
      </c>
      <c r="N93" s="8">
        <v>0.23698384201077199</v>
      </c>
      <c r="O93" s="5">
        <v>438</v>
      </c>
      <c r="P93" s="8">
        <v>0.25129087779690201</v>
      </c>
      <c r="Q93" s="5">
        <v>426</v>
      </c>
      <c r="R93" s="8">
        <v>0.24232081911262801</v>
      </c>
      <c r="S93" s="5">
        <v>426</v>
      </c>
      <c r="T93" s="8">
        <v>0.24067796610169501</v>
      </c>
      <c r="U93" s="5">
        <v>423</v>
      </c>
      <c r="V93" s="13">
        <v>0.234608985024958</v>
      </c>
      <c r="X93" s="11"/>
      <c r="Z93" s="11"/>
      <c r="AB93" s="11"/>
      <c r="AD93" s="11"/>
      <c r="AF93" s="11"/>
      <c r="AH93" s="11"/>
      <c r="AJ93" s="11"/>
      <c r="AL93" s="11"/>
      <c r="AN93" s="11"/>
      <c r="AP93" s="11"/>
    </row>
    <row r="94" spans="1:42" x14ac:dyDescent="0.35">
      <c r="A94" s="40" t="s">
        <v>168</v>
      </c>
      <c r="B94" s="1" t="s">
        <v>169</v>
      </c>
      <c r="C94" s="5">
        <v>321</v>
      </c>
      <c r="D94" s="8">
        <v>0.15946348733234</v>
      </c>
      <c r="E94" s="5">
        <v>327</v>
      </c>
      <c r="F94" s="8">
        <v>0.16795069337442201</v>
      </c>
      <c r="G94" s="5">
        <v>327</v>
      </c>
      <c r="H94" s="8">
        <v>0.166921898928025</v>
      </c>
      <c r="I94" s="5">
        <v>330</v>
      </c>
      <c r="J94" s="8">
        <v>0.16393442622950799</v>
      </c>
      <c r="K94" s="5">
        <v>339</v>
      </c>
      <c r="L94" s="8">
        <v>0.166421207658321</v>
      </c>
      <c r="M94" s="5">
        <v>333</v>
      </c>
      <c r="N94" s="8">
        <v>0.16251830161054201</v>
      </c>
      <c r="O94" s="5">
        <v>327</v>
      </c>
      <c r="P94" s="8">
        <v>0.156160458452722</v>
      </c>
      <c r="Q94" s="5">
        <v>339</v>
      </c>
      <c r="R94" s="8">
        <v>0.161198288159772</v>
      </c>
      <c r="S94" s="5">
        <v>336</v>
      </c>
      <c r="T94" s="8">
        <v>0.160688665710187</v>
      </c>
      <c r="U94" s="5">
        <v>333</v>
      </c>
      <c r="V94" s="13">
        <v>0.158345221112696</v>
      </c>
      <c r="X94" s="11"/>
      <c r="Z94" s="11"/>
      <c r="AB94" s="11"/>
      <c r="AD94" s="11"/>
      <c r="AF94" s="11"/>
      <c r="AH94" s="11"/>
      <c r="AJ94" s="11"/>
      <c r="AL94" s="11"/>
      <c r="AN94" s="11"/>
      <c r="AP94" s="11"/>
    </row>
    <row r="95" spans="1:42" x14ac:dyDescent="0.35">
      <c r="A95" s="40" t="s">
        <v>170</v>
      </c>
      <c r="B95" s="1" t="s">
        <v>171</v>
      </c>
      <c r="C95" s="5">
        <v>513</v>
      </c>
      <c r="D95" s="8">
        <v>0.111328125</v>
      </c>
      <c r="E95" s="5">
        <v>483</v>
      </c>
      <c r="F95" s="8">
        <v>0.106622516556291</v>
      </c>
      <c r="G95" s="5">
        <v>483</v>
      </c>
      <c r="H95" s="8">
        <v>0.105990783410138</v>
      </c>
      <c r="I95" s="5">
        <v>540</v>
      </c>
      <c r="J95" s="8">
        <v>0.11464968152866201</v>
      </c>
      <c r="K95" s="5">
        <v>576</v>
      </c>
      <c r="L95" s="8">
        <v>0.117287721441662</v>
      </c>
      <c r="M95" s="5">
        <v>624</v>
      </c>
      <c r="N95" s="8">
        <v>0.12085996513654899</v>
      </c>
      <c r="O95" s="5">
        <v>621</v>
      </c>
      <c r="P95" s="8">
        <v>0.115771812080537</v>
      </c>
      <c r="Q95" s="5">
        <v>639</v>
      </c>
      <c r="R95" s="8">
        <v>0.11620294599018</v>
      </c>
      <c r="S95" s="5">
        <v>633</v>
      </c>
      <c r="T95" s="8">
        <v>0.11504907306433999</v>
      </c>
      <c r="U95" s="5">
        <v>696</v>
      </c>
      <c r="V95" s="13">
        <v>0.122427440633245</v>
      </c>
      <c r="X95" s="11"/>
      <c r="Z95" s="11"/>
      <c r="AB95" s="11"/>
      <c r="AD95" s="11"/>
      <c r="AF95" s="11"/>
      <c r="AH95" s="11"/>
      <c r="AJ95" s="11"/>
      <c r="AL95" s="11"/>
      <c r="AN95" s="11"/>
      <c r="AP95" s="11"/>
    </row>
    <row r="96" spans="1:42" x14ac:dyDescent="0.35">
      <c r="A96" s="40" t="s">
        <v>172</v>
      </c>
      <c r="B96" s="1" t="s">
        <v>173</v>
      </c>
      <c r="C96" s="5">
        <v>624</v>
      </c>
      <c r="D96" s="8">
        <v>0.23318385650224199</v>
      </c>
      <c r="E96" s="5">
        <v>648</v>
      </c>
      <c r="F96" s="8">
        <v>0.246013667425968</v>
      </c>
      <c r="G96" s="5">
        <v>645</v>
      </c>
      <c r="H96" s="8">
        <v>0.245995423340961</v>
      </c>
      <c r="I96" s="5">
        <v>663</v>
      </c>
      <c r="J96" s="8">
        <v>0.254608294930876</v>
      </c>
      <c r="K96" s="5">
        <v>666</v>
      </c>
      <c r="L96" s="8">
        <v>0.25227272727272698</v>
      </c>
      <c r="M96" s="5">
        <v>636</v>
      </c>
      <c r="N96" s="8">
        <v>0.23713646532438501</v>
      </c>
      <c r="O96" s="5">
        <v>663</v>
      </c>
      <c r="P96" s="8">
        <v>0.24205914567360401</v>
      </c>
      <c r="Q96" s="5">
        <v>669</v>
      </c>
      <c r="R96" s="8">
        <v>0.24451754385964899</v>
      </c>
      <c r="S96" s="5">
        <v>639</v>
      </c>
      <c r="T96" s="8">
        <v>0.237193763919822</v>
      </c>
      <c r="U96" s="5">
        <v>651</v>
      </c>
      <c r="V96" s="13">
        <v>0.235869565217391</v>
      </c>
      <c r="X96" s="11"/>
      <c r="Z96" s="11"/>
      <c r="AB96" s="11"/>
      <c r="AD96" s="11"/>
      <c r="AF96" s="11"/>
      <c r="AH96" s="11"/>
      <c r="AJ96" s="11"/>
      <c r="AL96" s="11"/>
      <c r="AN96" s="11"/>
      <c r="AP96" s="11"/>
    </row>
    <row r="97" spans="1:42" x14ac:dyDescent="0.35">
      <c r="A97" s="40" t="s">
        <v>174</v>
      </c>
      <c r="B97" s="1" t="s">
        <v>175</v>
      </c>
      <c r="C97" s="5">
        <v>411</v>
      </c>
      <c r="D97" s="8">
        <v>0.314942528735632</v>
      </c>
      <c r="E97" s="5">
        <v>411</v>
      </c>
      <c r="F97" s="8">
        <v>0.31639722863741299</v>
      </c>
      <c r="G97" s="5">
        <v>432</v>
      </c>
      <c r="H97" s="8">
        <v>0.33179723502304098</v>
      </c>
      <c r="I97" s="5">
        <v>408</v>
      </c>
      <c r="J97" s="8">
        <v>0.31121281464530898</v>
      </c>
      <c r="K97" s="5">
        <v>396</v>
      </c>
      <c r="L97" s="8">
        <v>0.31205673758865199</v>
      </c>
      <c r="M97" s="5">
        <v>426</v>
      </c>
      <c r="N97" s="8">
        <v>0.32946635730858498</v>
      </c>
      <c r="O97" s="5">
        <v>444</v>
      </c>
      <c r="P97" s="8">
        <v>0.34022988505747098</v>
      </c>
      <c r="Q97" s="5">
        <v>426</v>
      </c>
      <c r="R97" s="8">
        <v>0.32494279176201402</v>
      </c>
      <c r="S97" s="5">
        <v>429</v>
      </c>
      <c r="T97" s="8">
        <v>0.32949308755760398</v>
      </c>
      <c r="U97" s="5">
        <v>426</v>
      </c>
      <c r="V97" s="13">
        <v>0.328703703703704</v>
      </c>
      <c r="X97" s="11"/>
      <c r="Z97" s="11"/>
      <c r="AB97" s="11"/>
      <c r="AD97" s="11"/>
      <c r="AF97" s="11"/>
      <c r="AH97" s="11"/>
      <c r="AJ97" s="11"/>
      <c r="AL97" s="11"/>
      <c r="AN97" s="11"/>
      <c r="AP97" s="11"/>
    </row>
    <row r="98" spans="1:42" x14ac:dyDescent="0.35">
      <c r="A98" s="40" t="s">
        <v>176</v>
      </c>
      <c r="B98" s="1" t="s">
        <v>177</v>
      </c>
      <c r="C98" s="5">
        <v>57</v>
      </c>
      <c r="D98" s="8">
        <v>0.38</v>
      </c>
      <c r="E98" s="5">
        <v>51</v>
      </c>
      <c r="F98" s="8">
        <v>0.35416666666666702</v>
      </c>
      <c r="G98" s="5">
        <v>51</v>
      </c>
      <c r="H98" s="8">
        <v>0.36956521739130399</v>
      </c>
      <c r="I98" s="5">
        <v>51</v>
      </c>
      <c r="J98" s="8">
        <v>0.39534883720930197</v>
      </c>
      <c r="K98" s="5">
        <v>51</v>
      </c>
      <c r="L98" s="8">
        <v>0.37777777777777799</v>
      </c>
      <c r="M98" s="5">
        <v>48</v>
      </c>
      <c r="N98" s="8">
        <v>0.34782608695652201</v>
      </c>
      <c r="O98" s="5">
        <v>48</v>
      </c>
      <c r="P98" s="8">
        <v>0.34782608695652201</v>
      </c>
      <c r="Q98" s="5">
        <v>54</v>
      </c>
      <c r="R98" s="8">
        <v>0.39130434782608697</v>
      </c>
      <c r="S98" s="5">
        <v>45</v>
      </c>
      <c r="T98" s="8">
        <v>0.34883720930232598</v>
      </c>
      <c r="U98" s="5">
        <v>45</v>
      </c>
      <c r="V98" s="13">
        <v>0.36585365853658502</v>
      </c>
      <c r="X98" s="11"/>
      <c r="Z98" s="11"/>
      <c r="AB98" s="11"/>
      <c r="AD98" s="11"/>
      <c r="AF98" s="11"/>
      <c r="AH98" s="11"/>
      <c r="AJ98" s="11"/>
      <c r="AL98" s="11"/>
      <c r="AN98" s="11"/>
      <c r="AP98" s="11"/>
    </row>
    <row r="99" spans="1:42" x14ac:dyDescent="0.35">
      <c r="A99" s="40" t="s">
        <v>499</v>
      </c>
      <c r="B99" s="1" t="s">
        <v>178</v>
      </c>
      <c r="C99" s="5">
        <v>177</v>
      </c>
      <c r="D99" s="8">
        <v>0.50427350427350404</v>
      </c>
      <c r="E99" s="5">
        <v>183</v>
      </c>
      <c r="F99" s="8">
        <v>0.52136752136752096</v>
      </c>
      <c r="G99" s="5">
        <v>174</v>
      </c>
      <c r="H99" s="8">
        <v>0.5</v>
      </c>
      <c r="I99" s="5">
        <v>162</v>
      </c>
      <c r="J99" s="8">
        <v>0.46153846153846201</v>
      </c>
      <c r="K99" s="5">
        <v>171</v>
      </c>
      <c r="L99" s="8">
        <v>0.50442477876106195</v>
      </c>
      <c r="M99" s="5">
        <v>174</v>
      </c>
      <c r="N99" s="8">
        <v>0.5</v>
      </c>
      <c r="O99" s="5">
        <v>171</v>
      </c>
      <c r="P99" s="8">
        <v>0.51818181818181797</v>
      </c>
      <c r="Q99" s="5">
        <v>180</v>
      </c>
      <c r="R99" s="8">
        <v>0.56074766355140204</v>
      </c>
      <c r="S99" s="5">
        <v>171</v>
      </c>
      <c r="T99" s="8">
        <v>0.55339805825242705</v>
      </c>
      <c r="U99" s="5">
        <v>183</v>
      </c>
      <c r="V99" s="13">
        <v>0.58653846153846201</v>
      </c>
      <c r="X99" s="11"/>
      <c r="Z99" s="11"/>
      <c r="AB99" s="11"/>
      <c r="AD99" s="11"/>
      <c r="AF99" s="11"/>
      <c r="AH99" s="11"/>
      <c r="AJ99" s="11"/>
      <c r="AL99" s="11"/>
      <c r="AN99" s="11"/>
      <c r="AP99" s="11"/>
    </row>
    <row r="100" spans="1:42" x14ac:dyDescent="0.35">
      <c r="A100" s="40" t="s">
        <v>179</v>
      </c>
      <c r="B100" s="1" t="s">
        <v>180</v>
      </c>
      <c r="C100" s="5">
        <v>678</v>
      </c>
      <c r="D100" s="8">
        <v>0.36102236421725198</v>
      </c>
      <c r="E100" s="5">
        <v>693</v>
      </c>
      <c r="F100" s="8">
        <v>0.37138263665594901</v>
      </c>
      <c r="G100" s="5">
        <v>696</v>
      </c>
      <c r="H100" s="8">
        <v>0.37785016286645001</v>
      </c>
      <c r="I100" s="5">
        <v>669</v>
      </c>
      <c r="J100" s="8">
        <v>0.367986798679868</v>
      </c>
      <c r="K100" s="5">
        <v>660</v>
      </c>
      <c r="L100" s="8">
        <v>0.36363636363636398</v>
      </c>
      <c r="M100" s="5">
        <v>672</v>
      </c>
      <c r="N100" s="8">
        <v>0.36661211129296201</v>
      </c>
      <c r="O100" s="5">
        <v>684</v>
      </c>
      <c r="P100" s="8">
        <v>0.37561779242174598</v>
      </c>
      <c r="Q100" s="5">
        <v>711</v>
      </c>
      <c r="R100" s="8">
        <v>0.38662316476345798</v>
      </c>
      <c r="S100" s="5">
        <v>687</v>
      </c>
      <c r="T100" s="8">
        <v>0.379139072847682</v>
      </c>
      <c r="U100" s="5">
        <v>693</v>
      </c>
      <c r="V100" s="13">
        <v>0.37258064516129002</v>
      </c>
      <c r="X100" s="11"/>
      <c r="Z100" s="11"/>
      <c r="AB100" s="11"/>
      <c r="AD100" s="11"/>
      <c r="AF100" s="11"/>
      <c r="AH100" s="11"/>
      <c r="AJ100" s="11"/>
      <c r="AL100" s="11"/>
      <c r="AN100" s="11"/>
      <c r="AP100" s="11"/>
    </row>
    <row r="101" spans="1:42" x14ac:dyDescent="0.35">
      <c r="A101" s="40" t="s">
        <v>181</v>
      </c>
      <c r="B101" s="1" t="s">
        <v>182</v>
      </c>
      <c r="C101" s="5">
        <v>177</v>
      </c>
      <c r="D101" s="8">
        <v>0.51754385964912297</v>
      </c>
      <c r="E101" s="5">
        <v>174</v>
      </c>
      <c r="F101" s="8">
        <v>0.53211009174311896</v>
      </c>
      <c r="G101" s="5">
        <v>183</v>
      </c>
      <c r="H101" s="8">
        <v>0.53982300884955703</v>
      </c>
      <c r="I101" s="5">
        <v>174</v>
      </c>
      <c r="J101" s="8">
        <v>0.52252252252252296</v>
      </c>
      <c r="K101" s="5">
        <v>180</v>
      </c>
      <c r="L101" s="8">
        <v>0.53571428571428603</v>
      </c>
      <c r="M101" s="5">
        <v>168</v>
      </c>
      <c r="N101" s="8">
        <v>0.51851851851851805</v>
      </c>
      <c r="O101" s="5">
        <v>159</v>
      </c>
      <c r="P101" s="8">
        <v>0.50476190476190497</v>
      </c>
      <c r="Q101" s="5">
        <v>165</v>
      </c>
      <c r="R101" s="8">
        <v>0.51886792452830199</v>
      </c>
      <c r="S101" s="5">
        <v>159</v>
      </c>
      <c r="T101" s="8">
        <v>0.54081632653061196</v>
      </c>
      <c r="U101" s="5">
        <v>165</v>
      </c>
      <c r="V101" s="13">
        <v>0.53921568627451</v>
      </c>
      <c r="X101" s="11"/>
      <c r="Z101" s="11"/>
      <c r="AB101" s="11"/>
      <c r="AD101" s="11"/>
      <c r="AF101" s="11"/>
      <c r="AH101" s="11"/>
      <c r="AJ101" s="11"/>
      <c r="AL101" s="11"/>
      <c r="AN101" s="11"/>
      <c r="AP101" s="11"/>
    </row>
    <row r="102" spans="1:42" x14ac:dyDescent="0.35">
      <c r="A102" s="40" t="s">
        <v>183</v>
      </c>
      <c r="B102" s="1" t="s">
        <v>184</v>
      </c>
      <c r="C102" s="5">
        <v>372</v>
      </c>
      <c r="D102" s="8">
        <v>0.126919140225179</v>
      </c>
      <c r="E102" s="5">
        <v>366</v>
      </c>
      <c r="F102" s="8">
        <v>0.12695109261186299</v>
      </c>
      <c r="G102" s="5">
        <v>363</v>
      </c>
      <c r="H102" s="8">
        <v>0.126967471143757</v>
      </c>
      <c r="I102" s="5">
        <v>375</v>
      </c>
      <c r="J102" s="8">
        <v>0.130616509926855</v>
      </c>
      <c r="K102" s="5">
        <v>369</v>
      </c>
      <c r="L102" s="8">
        <v>0.12812499999999999</v>
      </c>
      <c r="M102" s="5">
        <v>378</v>
      </c>
      <c r="N102" s="8">
        <v>0.130299896587384</v>
      </c>
      <c r="O102" s="5">
        <v>372</v>
      </c>
      <c r="P102" s="8">
        <v>0.125506072874494</v>
      </c>
      <c r="Q102" s="5">
        <v>393</v>
      </c>
      <c r="R102" s="8">
        <v>0.13259109311740899</v>
      </c>
      <c r="S102" s="5">
        <v>384</v>
      </c>
      <c r="T102" s="8">
        <v>0.12890231621349399</v>
      </c>
      <c r="U102" s="5">
        <v>423</v>
      </c>
      <c r="V102" s="13">
        <v>0.13570741097208899</v>
      </c>
      <c r="X102" s="11"/>
      <c r="Z102" s="11"/>
      <c r="AB102" s="11"/>
      <c r="AD102" s="11"/>
      <c r="AF102" s="11"/>
      <c r="AH102" s="11"/>
      <c r="AJ102" s="11"/>
      <c r="AL102" s="11"/>
      <c r="AN102" s="11"/>
      <c r="AP102" s="11"/>
    </row>
    <row r="103" spans="1:42" x14ac:dyDescent="0.35">
      <c r="A103" s="40" t="s">
        <v>185</v>
      </c>
      <c r="B103" s="1" t="s">
        <v>186</v>
      </c>
      <c r="C103" s="5">
        <v>228</v>
      </c>
      <c r="D103" s="8">
        <v>0.103542234332425</v>
      </c>
      <c r="E103" s="5">
        <v>237</v>
      </c>
      <c r="F103" s="8">
        <v>0.11111111111111099</v>
      </c>
      <c r="G103" s="5">
        <v>207</v>
      </c>
      <c r="H103" s="8">
        <v>0.10043668122270701</v>
      </c>
      <c r="I103" s="5">
        <v>213</v>
      </c>
      <c r="J103" s="8">
        <v>0.102453102453102</v>
      </c>
      <c r="K103" s="5">
        <v>222</v>
      </c>
      <c r="L103" s="8">
        <v>0.107558139534884</v>
      </c>
      <c r="M103" s="5">
        <v>228</v>
      </c>
      <c r="N103" s="8">
        <v>0.108571428571429</v>
      </c>
      <c r="O103" s="5">
        <v>270</v>
      </c>
      <c r="P103" s="8">
        <v>0.124309392265193</v>
      </c>
      <c r="Q103" s="5">
        <v>252</v>
      </c>
      <c r="R103" s="8">
        <v>0.11413043478260899</v>
      </c>
      <c r="S103" s="5">
        <v>249</v>
      </c>
      <c r="T103" s="8">
        <v>0.114799446749654</v>
      </c>
      <c r="U103" s="5">
        <v>234</v>
      </c>
      <c r="V103" s="13">
        <v>0.10597826086956499</v>
      </c>
      <c r="X103" s="11"/>
      <c r="Z103" s="11"/>
      <c r="AB103" s="11"/>
      <c r="AD103" s="11"/>
      <c r="AF103" s="11"/>
      <c r="AH103" s="11"/>
      <c r="AJ103" s="11"/>
      <c r="AL103" s="11"/>
      <c r="AN103" s="11"/>
      <c r="AP103" s="11"/>
    </row>
    <row r="104" spans="1:42" x14ac:dyDescent="0.35">
      <c r="A104" s="40" t="s">
        <v>187</v>
      </c>
      <c r="B104" s="1" t="s">
        <v>188</v>
      </c>
      <c r="C104" s="5">
        <v>153</v>
      </c>
      <c r="D104" s="8">
        <v>0.22077922077922099</v>
      </c>
      <c r="E104" s="5">
        <v>147</v>
      </c>
      <c r="F104" s="8">
        <v>0.21875</v>
      </c>
      <c r="G104" s="5">
        <v>138</v>
      </c>
      <c r="H104" s="8">
        <v>0.20444444444444401</v>
      </c>
      <c r="I104" s="5">
        <v>144</v>
      </c>
      <c r="J104" s="8">
        <v>0.21333333333333299</v>
      </c>
      <c r="K104" s="5">
        <v>117</v>
      </c>
      <c r="L104" s="8">
        <v>0.17889908256880699</v>
      </c>
      <c r="M104" s="5">
        <v>126</v>
      </c>
      <c r="N104" s="8">
        <v>0.19354838709677399</v>
      </c>
      <c r="O104" s="5">
        <v>141</v>
      </c>
      <c r="P104" s="8">
        <v>0.20888888888888901</v>
      </c>
      <c r="Q104" s="5">
        <v>120</v>
      </c>
      <c r="R104" s="8">
        <v>0.18518518518518501</v>
      </c>
      <c r="S104" s="5">
        <v>126</v>
      </c>
      <c r="T104" s="8">
        <v>0.19354838709677399</v>
      </c>
      <c r="U104" s="5">
        <v>129</v>
      </c>
      <c r="V104" s="13">
        <v>0.19815668202764999</v>
      </c>
      <c r="X104" s="11"/>
      <c r="Z104" s="11"/>
      <c r="AB104" s="11"/>
      <c r="AD104" s="11"/>
      <c r="AF104" s="11"/>
      <c r="AH104" s="11"/>
      <c r="AJ104" s="11"/>
      <c r="AL104" s="11"/>
      <c r="AN104" s="11"/>
      <c r="AP104" s="11"/>
    </row>
    <row r="105" spans="1:42" x14ac:dyDescent="0.35">
      <c r="A105" s="40" t="s">
        <v>189</v>
      </c>
      <c r="B105" s="1" t="s">
        <v>190</v>
      </c>
      <c r="C105" s="5">
        <v>297</v>
      </c>
      <c r="D105" s="8">
        <v>0.10071210579857599</v>
      </c>
      <c r="E105" s="5">
        <v>276</v>
      </c>
      <c r="F105" s="8">
        <v>9.3877551020408206E-2</v>
      </c>
      <c r="G105" s="5">
        <v>318</v>
      </c>
      <c r="H105" s="8">
        <v>0.106425702811245</v>
      </c>
      <c r="I105" s="5">
        <v>336</v>
      </c>
      <c r="J105" s="8">
        <v>0.111665004985045</v>
      </c>
      <c r="K105" s="5">
        <v>318</v>
      </c>
      <c r="L105" s="8">
        <v>0.10484668644906001</v>
      </c>
      <c r="M105" s="5">
        <v>333</v>
      </c>
      <c r="N105" s="8">
        <v>0.109683794466403</v>
      </c>
      <c r="O105" s="5">
        <v>351</v>
      </c>
      <c r="P105" s="8">
        <v>0.11304347826087</v>
      </c>
      <c r="Q105" s="5">
        <v>357</v>
      </c>
      <c r="R105" s="8">
        <v>0.11301044634378</v>
      </c>
      <c r="S105" s="5">
        <v>372</v>
      </c>
      <c r="T105" s="8">
        <v>0.11843361986628501</v>
      </c>
      <c r="U105" s="5">
        <v>381</v>
      </c>
      <c r="V105" s="13">
        <v>0.12026515151515201</v>
      </c>
      <c r="X105" s="11"/>
      <c r="Z105" s="11"/>
      <c r="AB105" s="11"/>
      <c r="AD105" s="11"/>
      <c r="AF105" s="11"/>
      <c r="AH105" s="11"/>
      <c r="AJ105" s="11"/>
      <c r="AL105" s="11"/>
      <c r="AN105" s="11"/>
      <c r="AP105" s="11"/>
    </row>
    <row r="106" spans="1:42" x14ac:dyDescent="0.35">
      <c r="A106" s="40" t="s">
        <v>191</v>
      </c>
      <c r="B106" s="1" t="s">
        <v>192</v>
      </c>
      <c r="C106" s="5">
        <v>39</v>
      </c>
      <c r="D106" s="8">
        <v>8.4415584415584402E-2</v>
      </c>
      <c r="E106" s="5">
        <v>36</v>
      </c>
      <c r="F106" s="8">
        <v>8.1081081081081099E-2</v>
      </c>
      <c r="G106" s="5">
        <v>45</v>
      </c>
      <c r="H106" s="8">
        <v>0.100671140939597</v>
      </c>
      <c r="I106" s="5">
        <v>39</v>
      </c>
      <c r="J106" s="8">
        <v>9.0277777777777804E-2</v>
      </c>
      <c r="K106" s="5">
        <v>39</v>
      </c>
      <c r="L106" s="8">
        <v>8.9655172413793102E-2</v>
      </c>
      <c r="M106" s="5">
        <v>30</v>
      </c>
      <c r="N106" s="8">
        <v>6.9930069930069894E-2</v>
      </c>
      <c r="O106" s="5">
        <v>45</v>
      </c>
      <c r="P106" s="8">
        <v>0.104166666666667</v>
      </c>
      <c r="Q106" s="5">
        <v>39</v>
      </c>
      <c r="R106" s="8">
        <v>9.3525179856115095E-2</v>
      </c>
      <c r="S106" s="5">
        <v>39</v>
      </c>
      <c r="T106" s="8">
        <v>9.4202898550724598E-2</v>
      </c>
      <c r="U106" s="5">
        <v>42</v>
      </c>
      <c r="V106" s="13">
        <v>9.9290780141844004E-2</v>
      </c>
      <c r="X106" s="11"/>
      <c r="Z106" s="11"/>
      <c r="AB106" s="11"/>
      <c r="AD106" s="11"/>
      <c r="AF106" s="11"/>
      <c r="AH106" s="11"/>
      <c r="AJ106" s="11"/>
      <c r="AL106" s="11"/>
      <c r="AN106" s="11"/>
      <c r="AP106" s="11"/>
    </row>
    <row r="107" spans="1:42" x14ac:dyDescent="0.35">
      <c r="A107" s="40" t="s">
        <v>193</v>
      </c>
      <c r="B107" s="1" t="s">
        <v>194</v>
      </c>
      <c r="C107" s="5">
        <v>210</v>
      </c>
      <c r="D107" s="8">
        <v>0.15625</v>
      </c>
      <c r="E107" s="5">
        <v>213</v>
      </c>
      <c r="F107" s="8">
        <v>0.15990990990991</v>
      </c>
      <c r="G107" s="5">
        <v>231</v>
      </c>
      <c r="H107" s="8">
        <v>0.17264573991031401</v>
      </c>
      <c r="I107" s="5">
        <v>225</v>
      </c>
      <c r="J107" s="8">
        <v>0.165562913907285</v>
      </c>
      <c r="K107" s="5">
        <v>225</v>
      </c>
      <c r="L107" s="8">
        <v>0.16339869281045799</v>
      </c>
      <c r="M107" s="5">
        <v>213</v>
      </c>
      <c r="N107" s="8">
        <v>0.15848214285714299</v>
      </c>
      <c r="O107" s="5">
        <v>243</v>
      </c>
      <c r="P107" s="8">
        <v>0.18080357142857101</v>
      </c>
      <c r="Q107" s="5">
        <v>225</v>
      </c>
      <c r="R107" s="8">
        <v>0.17241379310344801</v>
      </c>
      <c r="S107" s="5">
        <v>222</v>
      </c>
      <c r="T107" s="8">
        <v>0.17169373549884001</v>
      </c>
      <c r="U107" s="5">
        <v>204</v>
      </c>
      <c r="V107" s="13">
        <v>0.15668202764976999</v>
      </c>
      <c r="X107" s="11"/>
      <c r="Z107" s="11"/>
      <c r="AB107" s="11"/>
      <c r="AD107" s="11"/>
      <c r="AF107" s="11"/>
      <c r="AH107" s="11"/>
      <c r="AJ107" s="11"/>
      <c r="AL107" s="11"/>
      <c r="AN107" s="11"/>
      <c r="AP107" s="11"/>
    </row>
    <row r="108" spans="1:42" x14ac:dyDescent="0.35">
      <c r="A108" s="40" t="s">
        <v>195</v>
      </c>
      <c r="B108" s="1" t="s">
        <v>196</v>
      </c>
      <c r="C108" s="5">
        <v>186</v>
      </c>
      <c r="D108" s="8">
        <v>0.289719626168224</v>
      </c>
      <c r="E108" s="5">
        <v>177</v>
      </c>
      <c r="F108" s="8">
        <v>0.28095238095238101</v>
      </c>
      <c r="G108" s="5">
        <v>174</v>
      </c>
      <c r="H108" s="8">
        <v>0.29145728643216101</v>
      </c>
      <c r="I108" s="5">
        <v>165</v>
      </c>
      <c r="J108" s="8">
        <v>0.27093596059113301</v>
      </c>
      <c r="K108" s="5">
        <v>177</v>
      </c>
      <c r="L108" s="8">
        <v>0.29499999999999998</v>
      </c>
      <c r="M108" s="5">
        <v>168</v>
      </c>
      <c r="N108" s="8">
        <v>0.28426395939086302</v>
      </c>
      <c r="O108" s="5">
        <v>171</v>
      </c>
      <c r="P108" s="8">
        <v>0.27941176470588203</v>
      </c>
      <c r="Q108" s="5">
        <v>186</v>
      </c>
      <c r="R108" s="8">
        <v>0.30097087378640802</v>
      </c>
      <c r="S108" s="5">
        <v>168</v>
      </c>
      <c r="T108" s="8">
        <v>0.28426395939086302</v>
      </c>
      <c r="U108" s="5">
        <v>177</v>
      </c>
      <c r="V108" s="13">
        <v>0.29949238578680198</v>
      </c>
      <c r="X108" s="11"/>
      <c r="Z108" s="11"/>
      <c r="AB108" s="11"/>
      <c r="AD108" s="11"/>
      <c r="AF108" s="11"/>
      <c r="AH108" s="11"/>
      <c r="AJ108" s="11"/>
      <c r="AL108" s="11"/>
      <c r="AN108" s="11"/>
      <c r="AP108" s="11"/>
    </row>
    <row r="109" spans="1:42" x14ac:dyDescent="0.35">
      <c r="A109" s="40" t="s">
        <v>197</v>
      </c>
      <c r="B109" s="1" t="s">
        <v>198</v>
      </c>
      <c r="C109" s="5">
        <v>174</v>
      </c>
      <c r="D109" s="8">
        <v>0.119834710743802</v>
      </c>
      <c r="E109" s="5">
        <v>189</v>
      </c>
      <c r="F109" s="8">
        <v>0.13043478260869601</v>
      </c>
      <c r="G109" s="5">
        <v>174</v>
      </c>
      <c r="H109" s="8">
        <v>0.119834710743802</v>
      </c>
      <c r="I109" s="5">
        <v>186</v>
      </c>
      <c r="J109" s="8">
        <v>0.129436325678497</v>
      </c>
      <c r="K109" s="5">
        <v>180</v>
      </c>
      <c r="L109" s="8">
        <v>0.125</v>
      </c>
      <c r="M109" s="5">
        <v>189</v>
      </c>
      <c r="N109" s="8">
        <v>0.131799163179916</v>
      </c>
      <c r="O109" s="5">
        <v>192</v>
      </c>
      <c r="P109" s="8">
        <v>0.13502109704641299</v>
      </c>
      <c r="Q109" s="5">
        <v>201</v>
      </c>
      <c r="R109" s="8">
        <v>0.139583333333333</v>
      </c>
      <c r="S109" s="5">
        <v>207</v>
      </c>
      <c r="T109" s="8">
        <v>0.14315352697095399</v>
      </c>
      <c r="U109" s="5">
        <v>213</v>
      </c>
      <c r="V109" s="13">
        <v>0.14087301587301601</v>
      </c>
      <c r="X109" s="11"/>
      <c r="Z109" s="11"/>
      <c r="AB109" s="11"/>
      <c r="AD109" s="11"/>
      <c r="AF109" s="11"/>
      <c r="AH109" s="11"/>
      <c r="AJ109" s="11"/>
      <c r="AL109" s="11"/>
      <c r="AN109" s="11"/>
      <c r="AP109" s="11"/>
    </row>
    <row r="110" spans="1:42" x14ac:dyDescent="0.35">
      <c r="A110" s="40" t="s">
        <v>199</v>
      </c>
      <c r="B110" s="1" t="s">
        <v>200</v>
      </c>
      <c r="C110" s="5">
        <v>141</v>
      </c>
      <c r="D110" s="8">
        <v>0.18287937743190699</v>
      </c>
      <c r="E110" s="5">
        <v>156</v>
      </c>
      <c r="F110" s="8">
        <v>0.202334630350195</v>
      </c>
      <c r="G110" s="5">
        <v>153</v>
      </c>
      <c r="H110" s="8">
        <v>0.202380952380952</v>
      </c>
      <c r="I110" s="5">
        <v>153</v>
      </c>
      <c r="J110" s="8">
        <v>0.202380952380952</v>
      </c>
      <c r="K110" s="5">
        <v>150</v>
      </c>
      <c r="L110" s="8">
        <v>0.206611570247934</v>
      </c>
      <c r="M110" s="5">
        <v>150</v>
      </c>
      <c r="N110" s="8">
        <v>0.204918032786885</v>
      </c>
      <c r="O110" s="5">
        <v>165</v>
      </c>
      <c r="P110" s="8">
        <v>0.22177419354838701</v>
      </c>
      <c r="Q110" s="5">
        <v>165</v>
      </c>
      <c r="R110" s="8">
        <v>0.22727272727272699</v>
      </c>
      <c r="S110" s="5">
        <v>144</v>
      </c>
      <c r="T110" s="8">
        <v>0.192</v>
      </c>
      <c r="U110" s="5">
        <v>141</v>
      </c>
      <c r="V110" s="13">
        <v>0.195020746887967</v>
      </c>
      <c r="X110" s="11"/>
      <c r="Z110" s="11"/>
      <c r="AB110" s="11"/>
      <c r="AD110" s="11"/>
      <c r="AF110" s="11"/>
      <c r="AH110" s="11"/>
      <c r="AJ110" s="11"/>
      <c r="AL110" s="11"/>
      <c r="AN110" s="11"/>
      <c r="AP110" s="11"/>
    </row>
    <row r="111" spans="1:42" x14ac:dyDescent="0.35">
      <c r="A111" s="40" t="s">
        <v>201</v>
      </c>
      <c r="B111" s="1" t="s">
        <v>202</v>
      </c>
      <c r="C111" s="5">
        <v>132</v>
      </c>
      <c r="D111" s="8">
        <v>0.120547945205479</v>
      </c>
      <c r="E111" s="5">
        <v>126</v>
      </c>
      <c r="F111" s="8">
        <v>0.11699164345403899</v>
      </c>
      <c r="G111" s="5">
        <v>117</v>
      </c>
      <c r="H111" s="8">
        <v>0.107438016528926</v>
      </c>
      <c r="I111" s="5">
        <v>138</v>
      </c>
      <c r="J111" s="8">
        <v>0.123655913978495</v>
      </c>
      <c r="K111" s="5">
        <v>135</v>
      </c>
      <c r="L111" s="8">
        <v>0.118110236220472</v>
      </c>
      <c r="M111" s="5">
        <v>132</v>
      </c>
      <c r="N111" s="8">
        <v>0.117021276595745</v>
      </c>
      <c r="O111" s="5">
        <v>135</v>
      </c>
      <c r="P111" s="8">
        <v>0.117493472584856</v>
      </c>
      <c r="Q111" s="5">
        <v>138</v>
      </c>
      <c r="R111" s="8">
        <v>0.11948051948051901</v>
      </c>
      <c r="S111" s="5">
        <v>153</v>
      </c>
      <c r="T111" s="8">
        <v>0.13110539845758401</v>
      </c>
      <c r="U111" s="5">
        <v>180</v>
      </c>
      <c r="V111" s="13">
        <v>0.15151515151515199</v>
      </c>
      <c r="X111" s="11"/>
      <c r="Z111" s="11"/>
      <c r="AB111" s="11"/>
      <c r="AD111" s="11"/>
      <c r="AF111" s="11"/>
      <c r="AH111" s="11"/>
      <c r="AJ111" s="11"/>
      <c r="AL111" s="11"/>
      <c r="AN111" s="11"/>
      <c r="AP111" s="11"/>
    </row>
    <row r="112" spans="1:42" x14ac:dyDescent="0.35">
      <c r="A112" s="40" t="s">
        <v>203</v>
      </c>
      <c r="B112" s="1" t="s">
        <v>204</v>
      </c>
      <c r="C112" s="5">
        <v>237</v>
      </c>
      <c r="D112" s="8">
        <v>7.9000000000000001E-2</v>
      </c>
      <c r="E112" s="5">
        <v>231</v>
      </c>
      <c r="F112" s="8">
        <v>7.8014184397163094E-2</v>
      </c>
      <c r="G112" s="5">
        <v>234</v>
      </c>
      <c r="H112" s="8">
        <v>7.9591836734693902E-2</v>
      </c>
      <c r="I112" s="5">
        <v>255</v>
      </c>
      <c r="J112" s="8">
        <v>8.5513078470824996E-2</v>
      </c>
      <c r="K112" s="5">
        <v>249</v>
      </c>
      <c r="L112" s="8">
        <v>8.4349593495935002E-2</v>
      </c>
      <c r="M112" s="5">
        <v>243</v>
      </c>
      <c r="N112" s="8">
        <v>8.1653225806451596E-2</v>
      </c>
      <c r="O112" s="5">
        <v>252</v>
      </c>
      <c r="P112" s="8">
        <v>8.3582089552238795E-2</v>
      </c>
      <c r="Q112" s="5">
        <v>255</v>
      </c>
      <c r="R112" s="8">
        <v>8.4493041749503006E-2</v>
      </c>
      <c r="S112" s="5">
        <v>285</v>
      </c>
      <c r="T112" s="8">
        <v>9.5000000000000001E-2</v>
      </c>
      <c r="U112" s="5">
        <v>297</v>
      </c>
      <c r="V112" s="13">
        <v>9.6209912536443107E-2</v>
      </c>
      <c r="X112" s="11"/>
      <c r="Z112" s="11"/>
      <c r="AB112" s="11"/>
      <c r="AD112" s="11"/>
      <c r="AF112" s="11"/>
      <c r="AH112" s="11"/>
      <c r="AJ112" s="11"/>
      <c r="AL112" s="11"/>
      <c r="AN112" s="11"/>
      <c r="AP112" s="11"/>
    </row>
    <row r="113" spans="1:42" x14ac:dyDescent="0.35">
      <c r="A113" s="40" t="s">
        <v>205</v>
      </c>
      <c r="B113" s="1" t="s">
        <v>206</v>
      </c>
      <c r="C113" s="5">
        <v>195</v>
      </c>
      <c r="D113" s="8">
        <v>0.19174041297935099</v>
      </c>
      <c r="E113" s="5">
        <v>183</v>
      </c>
      <c r="F113" s="8">
        <v>0.18373493975903599</v>
      </c>
      <c r="G113" s="5">
        <v>180</v>
      </c>
      <c r="H113" s="8">
        <v>0.179640718562874</v>
      </c>
      <c r="I113" s="5">
        <v>180</v>
      </c>
      <c r="J113" s="8">
        <v>0.18126888217522699</v>
      </c>
      <c r="K113" s="5">
        <v>183</v>
      </c>
      <c r="L113" s="8">
        <v>0.19003115264797499</v>
      </c>
      <c r="M113" s="5">
        <v>174</v>
      </c>
      <c r="N113" s="8">
        <v>0.18649517684887501</v>
      </c>
      <c r="O113" s="5">
        <v>165</v>
      </c>
      <c r="P113" s="8">
        <v>0.18151815181518199</v>
      </c>
      <c r="Q113" s="5">
        <v>174</v>
      </c>
      <c r="R113" s="8">
        <v>0.195945945945946</v>
      </c>
      <c r="S113" s="5">
        <v>174</v>
      </c>
      <c r="T113" s="8">
        <v>0.20138888888888901</v>
      </c>
      <c r="U113" s="5">
        <v>186</v>
      </c>
      <c r="V113" s="13">
        <v>0.21908127208480599</v>
      </c>
      <c r="X113" s="11"/>
      <c r="Z113" s="11"/>
      <c r="AB113" s="11"/>
      <c r="AD113" s="11"/>
      <c r="AF113" s="11"/>
      <c r="AH113" s="11"/>
      <c r="AJ113" s="11"/>
      <c r="AL113" s="11"/>
      <c r="AN113" s="11"/>
      <c r="AP113" s="11"/>
    </row>
    <row r="114" spans="1:42" x14ac:dyDescent="0.35">
      <c r="A114" s="40" t="s">
        <v>207</v>
      </c>
      <c r="B114" s="1" t="s">
        <v>208</v>
      </c>
      <c r="C114" s="5">
        <v>147</v>
      </c>
      <c r="D114" s="8">
        <v>0.15170278637770901</v>
      </c>
      <c r="E114" s="5">
        <v>156</v>
      </c>
      <c r="F114" s="8">
        <v>0.16352201257861601</v>
      </c>
      <c r="G114" s="5">
        <v>162</v>
      </c>
      <c r="H114" s="8">
        <v>0.17034700315457399</v>
      </c>
      <c r="I114" s="5">
        <v>150</v>
      </c>
      <c r="J114" s="8">
        <v>0.15723270440251599</v>
      </c>
      <c r="K114" s="5">
        <v>147</v>
      </c>
      <c r="L114" s="8">
        <v>0.15408805031446501</v>
      </c>
      <c r="M114" s="5">
        <v>138</v>
      </c>
      <c r="N114" s="8">
        <v>0.14465408805031399</v>
      </c>
      <c r="O114" s="5">
        <v>156</v>
      </c>
      <c r="P114" s="8">
        <v>0.16</v>
      </c>
      <c r="Q114" s="5">
        <v>159</v>
      </c>
      <c r="R114" s="8">
        <v>0.16358024691358</v>
      </c>
      <c r="S114" s="5">
        <v>162</v>
      </c>
      <c r="T114" s="8">
        <v>0.16564417177914101</v>
      </c>
      <c r="U114" s="5">
        <v>189</v>
      </c>
      <c r="V114" s="13">
        <v>0.185840707964602</v>
      </c>
      <c r="X114" s="11"/>
      <c r="Z114" s="11"/>
      <c r="AB114" s="11"/>
      <c r="AD114" s="11"/>
      <c r="AF114" s="11"/>
      <c r="AH114" s="11"/>
      <c r="AJ114" s="11"/>
      <c r="AL114" s="11"/>
      <c r="AN114" s="11"/>
      <c r="AP114" s="11"/>
    </row>
    <row r="115" spans="1:42" x14ac:dyDescent="0.35">
      <c r="A115" s="40" t="s">
        <v>209</v>
      </c>
      <c r="B115" s="1" t="s">
        <v>210</v>
      </c>
      <c r="C115" s="5">
        <v>168</v>
      </c>
      <c r="D115" s="8">
        <v>0.110671936758893</v>
      </c>
      <c r="E115" s="5">
        <v>165</v>
      </c>
      <c r="F115" s="8">
        <v>0.111788617886179</v>
      </c>
      <c r="G115" s="5">
        <v>171</v>
      </c>
      <c r="H115" s="8">
        <v>0.11377245508981999</v>
      </c>
      <c r="I115" s="5">
        <v>183</v>
      </c>
      <c r="J115" s="8">
        <v>0.121513944223108</v>
      </c>
      <c r="K115" s="5">
        <v>168</v>
      </c>
      <c r="L115" s="8">
        <v>0.11222444889779599</v>
      </c>
      <c r="M115" s="5">
        <v>168</v>
      </c>
      <c r="N115" s="8">
        <v>0.110671936758893</v>
      </c>
      <c r="O115" s="5">
        <v>174</v>
      </c>
      <c r="P115" s="8">
        <v>0.111969111969112</v>
      </c>
      <c r="Q115" s="5">
        <v>201</v>
      </c>
      <c r="R115" s="8">
        <v>0.12835249042145599</v>
      </c>
      <c r="S115" s="5">
        <v>204</v>
      </c>
      <c r="T115" s="8">
        <v>0.13127413127413101</v>
      </c>
      <c r="U115" s="5">
        <v>231</v>
      </c>
      <c r="V115" s="13">
        <v>0.14154411764705899</v>
      </c>
      <c r="X115" s="11"/>
      <c r="Z115" s="11"/>
      <c r="AB115" s="11"/>
      <c r="AD115" s="11"/>
      <c r="AF115" s="11"/>
      <c r="AH115" s="11"/>
      <c r="AJ115" s="11"/>
      <c r="AL115" s="11"/>
      <c r="AN115" s="11"/>
      <c r="AP115" s="11"/>
    </row>
    <row r="116" spans="1:42" x14ac:dyDescent="0.35">
      <c r="A116" s="40" t="s">
        <v>211</v>
      </c>
      <c r="B116" s="1" t="s">
        <v>212</v>
      </c>
      <c r="C116" s="5">
        <v>159</v>
      </c>
      <c r="D116" s="8">
        <v>0.127710843373494</v>
      </c>
      <c r="E116" s="5">
        <v>150</v>
      </c>
      <c r="F116" s="8">
        <v>0.12406947890818899</v>
      </c>
      <c r="G116" s="5">
        <v>144</v>
      </c>
      <c r="H116" s="8">
        <v>0.118226600985222</v>
      </c>
      <c r="I116" s="5">
        <v>126</v>
      </c>
      <c r="J116" s="8">
        <v>0.10606060606060599</v>
      </c>
      <c r="K116" s="5">
        <v>135</v>
      </c>
      <c r="L116" s="8">
        <v>0.112781954887218</v>
      </c>
      <c r="M116" s="5">
        <v>141</v>
      </c>
      <c r="N116" s="8">
        <v>0.114077669902913</v>
      </c>
      <c r="O116" s="5">
        <v>147</v>
      </c>
      <c r="P116" s="8">
        <v>0.114219114219114</v>
      </c>
      <c r="Q116" s="5">
        <v>147</v>
      </c>
      <c r="R116" s="8">
        <v>0.113425925925926</v>
      </c>
      <c r="S116" s="5">
        <v>141</v>
      </c>
      <c r="T116" s="8">
        <v>0.108294930875576</v>
      </c>
      <c r="U116" s="5">
        <v>162</v>
      </c>
      <c r="V116" s="13">
        <v>0.11688311688311701</v>
      </c>
      <c r="X116" s="11"/>
      <c r="Z116" s="11"/>
      <c r="AB116" s="11"/>
      <c r="AD116" s="11"/>
      <c r="AF116" s="11"/>
      <c r="AH116" s="11"/>
      <c r="AJ116" s="11"/>
      <c r="AL116" s="11"/>
      <c r="AN116" s="11"/>
      <c r="AP116" s="11"/>
    </row>
    <row r="117" spans="1:42" x14ac:dyDescent="0.35">
      <c r="A117" s="40" t="s">
        <v>213</v>
      </c>
      <c r="B117" s="1" t="s">
        <v>214</v>
      </c>
      <c r="C117" s="5">
        <v>105</v>
      </c>
      <c r="D117" s="8">
        <v>0.111464968152866</v>
      </c>
      <c r="E117" s="5">
        <v>96</v>
      </c>
      <c r="F117" s="8">
        <v>0.10126582278481</v>
      </c>
      <c r="G117" s="5">
        <v>90</v>
      </c>
      <c r="H117" s="8">
        <v>9.5541401273885398E-2</v>
      </c>
      <c r="I117" s="5">
        <v>99</v>
      </c>
      <c r="J117" s="8">
        <v>0.104430379746835</v>
      </c>
      <c r="K117" s="5">
        <v>105</v>
      </c>
      <c r="L117" s="8">
        <v>0.110759493670886</v>
      </c>
      <c r="M117" s="5">
        <v>111</v>
      </c>
      <c r="N117" s="8">
        <v>0.112121212121212</v>
      </c>
      <c r="O117" s="5">
        <v>96</v>
      </c>
      <c r="P117" s="8">
        <v>9.4674556213017694E-2</v>
      </c>
      <c r="Q117" s="5">
        <v>105</v>
      </c>
      <c r="R117" s="8">
        <v>0.101744186046512</v>
      </c>
      <c r="S117" s="5">
        <v>111</v>
      </c>
      <c r="T117" s="8">
        <v>0.107871720116618</v>
      </c>
      <c r="U117" s="5">
        <v>126</v>
      </c>
      <c r="V117" s="13">
        <v>0.11413043478260899</v>
      </c>
      <c r="X117" s="11"/>
      <c r="Z117" s="11"/>
      <c r="AB117" s="11"/>
      <c r="AD117" s="11"/>
      <c r="AF117" s="11"/>
      <c r="AH117" s="11"/>
      <c r="AJ117" s="11"/>
      <c r="AL117" s="11"/>
      <c r="AN117" s="11"/>
      <c r="AP117" s="11"/>
    </row>
    <row r="118" spans="1:42" x14ac:dyDescent="0.35">
      <c r="A118" s="40" t="s">
        <v>215</v>
      </c>
      <c r="B118" s="1" t="s">
        <v>216</v>
      </c>
      <c r="C118" s="5">
        <v>294</v>
      </c>
      <c r="D118" s="8">
        <v>8.5514834205933699E-2</v>
      </c>
      <c r="E118" s="5">
        <v>291</v>
      </c>
      <c r="F118" s="8">
        <v>8.5764809902740893E-2</v>
      </c>
      <c r="G118" s="5">
        <v>273</v>
      </c>
      <c r="H118" s="8">
        <v>8.2055906221821504E-2</v>
      </c>
      <c r="I118" s="5">
        <v>297</v>
      </c>
      <c r="J118" s="8">
        <v>8.9269612263300296E-2</v>
      </c>
      <c r="K118" s="5">
        <v>276</v>
      </c>
      <c r="L118" s="8">
        <v>8.3107497741644096E-2</v>
      </c>
      <c r="M118" s="5">
        <v>270</v>
      </c>
      <c r="N118" s="8">
        <v>8.0717488789237707E-2</v>
      </c>
      <c r="O118" s="5">
        <v>303</v>
      </c>
      <c r="P118" s="8">
        <v>8.89084507042254E-2</v>
      </c>
      <c r="Q118" s="5">
        <v>318</v>
      </c>
      <c r="R118" s="8">
        <v>9.1300602928509902E-2</v>
      </c>
      <c r="S118" s="5">
        <v>330</v>
      </c>
      <c r="T118" s="8">
        <v>9.36967632027257E-2</v>
      </c>
      <c r="U118" s="5">
        <v>345</v>
      </c>
      <c r="V118" s="13">
        <v>9.6234309623431005E-2</v>
      </c>
      <c r="X118" s="11"/>
      <c r="Z118" s="11"/>
      <c r="AB118" s="11"/>
      <c r="AD118" s="11"/>
      <c r="AF118" s="11"/>
      <c r="AH118" s="11"/>
      <c r="AJ118" s="11"/>
      <c r="AL118" s="11"/>
      <c r="AN118" s="11"/>
      <c r="AP118" s="11"/>
    </row>
    <row r="119" spans="1:42" x14ac:dyDescent="0.35">
      <c r="A119" s="40" t="s">
        <v>217</v>
      </c>
      <c r="B119" s="1" t="s">
        <v>218</v>
      </c>
      <c r="C119" s="5">
        <v>357</v>
      </c>
      <c r="D119" s="8">
        <v>5.2561837455830401E-2</v>
      </c>
      <c r="E119" s="5">
        <v>348</v>
      </c>
      <c r="F119" s="8">
        <v>5.1948051948052E-2</v>
      </c>
      <c r="G119" s="5">
        <v>363</v>
      </c>
      <c r="H119" s="8">
        <v>5.4529067147363698E-2</v>
      </c>
      <c r="I119" s="5">
        <v>384</v>
      </c>
      <c r="J119" s="8">
        <v>5.69395017793594E-2</v>
      </c>
      <c r="K119" s="5">
        <v>378</v>
      </c>
      <c r="L119" s="8">
        <v>5.4973821989528798E-2</v>
      </c>
      <c r="M119" s="5">
        <v>399</v>
      </c>
      <c r="N119" s="8">
        <v>5.7650628521889902E-2</v>
      </c>
      <c r="O119" s="5">
        <v>384</v>
      </c>
      <c r="P119" s="8">
        <v>5.4959209961356802E-2</v>
      </c>
      <c r="Q119" s="5">
        <v>387</v>
      </c>
      <c r="R119" s="8">
        <v>5.4292929292929303E-2</v>
      </c>
      <c r="S119" s="5">
        <v>390</v>
      </c>
      <c r="T119" s="8">
        <v>5.4898648648648601E-2</v>
      </c>
      <c r="U119" s="5">
        <v>396</v>
      </c>
      <c r="V119" s="13">
        <v>5.5137844611528798E-2</v>
      </c>
      <c r="X119" s="11"/>
      <c r="Z119" s="11"/>
      <c r="AB119" s="11"/>
      <c r="AD119" s="11"/>
      <c r="AF119" s="11"/>
      <c r="AH119" s="11"/>
      <c r="AJ119" s="11"/>
      <c r="AL119" s="11"/>
      <c r="AN119" s="11"/>
      <c r="AP119" s="11"/>
    </row>
    <row r="120" spans="1:42" x14ac:dyDescent="0.35">
      <c r="A120" s="40" t="s">
        <v>219</v>
      </c>
      <c r="B120" s="1" t="s">
        <v>220</v>
      </c>
      <c r="C120" s="5">
        <v>102</v>
      </c>
      <c r="D120" s="8">
        <v>0.101796407185629</v>
      </c>
      <c r="E120" s="5">
        <v>120</v>
      </c>
      <c r="F120" s="8">
        <v>0.12084592145015099</v>
      </c>
      <c r="G120" s="5">
        <v>129</v>
      </c>
      <c r="H120" s="8">
        <v>0.13230769230769199</v>
      </c>
      <c r="I120" s="5">
        <v>111</v>
      </c>
      <c r="J120" s="8">
        <v>0.114551083591331</v>
      </c>
      <c r="K120" s="5">
        <v>114</v>
      </c>
      <c r="L120" s="8">
        <v>0.115151515151515</v>
      </c>
      <c r="M120" s="5">
        <v>135</v>
      </c>
      <c r="N120" s="8">
        <v>0.13235294117647101</v>
      </c>
      <c r="O120" s="5">
        <v>153</v>
      </c>
      <c r="P120" s="8">
        <v>0.14447592067988699</v>
      </c>
      <c r="Q120" s="5">
        <v>156</v>
      </c>
      <c r="R120" s="8">
        <v>0.14606741573033699</v>
      </c>
      <c r="S120" s="5">
        <v>159</v>
      </c>
      <c r="T120" s="8">
        <v>0.148876404494382</v>
      </c>
      <c r="U120" s="5">
        <v>162</v>
      </c>
      <c r="V120" s="13">
        <v>0.151685393258427</v>
      </c>
      <c r="X120" s="11"/>
      <c r="Z120" s="11"/>
      <c r="AB120" s="11"/>
      <c r="AD120" s="11"/>
      <c r="AF120" s="11"/>
      <c r="AH120" s="11"/>
      <c r="AJ120" s="11"/>
      <c r="AL120" s="11"/>
      <c r="AN120" s="11"/>
      <c r="AP120" s="11"/>
    </row>
    <row r="121" spans="1:42" x14ac:dyDescent="0.35">
      <c r="A121" s="40" t="s">
        <v>221</v>
      </c>
      <c r="B121" s="1" t="s">
        <v>222</v>
      </c>
      <c r="C121" s="5">
        <v>57</v>
      </c>
      <c r="D121" s="8">
        <v>0.146153846153846</v>
      </c>
      <c r="E121" s="5">
        <v>51</v>
      </c>
      <c r="F121" s="8">
        <v>0.133858267716535</v>
      </c>
      <c r="G121" s="5">
        <v>54</v>
      </c>
      <c r="H121" s="8">
        <v>0.140625</v>
      </c>
      <c r="I121" s="5">
        <v>51</v>
      </c>
      <c r="J121" s="8">
        <v>0.13600000000000001</v>
      </c>
      <c r="K121" s="5">
        <v>48</v>
      </c>
      <c r="L121" s="8">
        <v>0.13114754098360701</v>
      </c>
      <c r="M121" s="5">
        <v>51</v>
      </c>
      <c r="N121" s="8">
        <v>0.14285714285714299</v>
      </c>
      <c r="O121" s="5">
        <v>45</v>
      </c>
      <c r="P121" s="8">
        <v>0.125</v>
      </c>
      <c r="Q121" s="5">
        <v>36</v>
      </c>
      <c r="R121" s="8">
        <v>9.9173553719008295E-2</v>
      </c>
      <c r="S121" s="5">
        <v>51</v>
      </c>
      <c r="T121" s="8">
        <v>0.13934426229508201</v>
      </c>
      <c r="U121" s="5">
        <v>48</v>
      </c>
      <c r="V121" s="13">
        <v>0.12598425196850399</v>
      </c>
      <c r="X121" s="11"/>
      <c r="Z121" s="11"/>
      <c r="AB121" s="11"/>
      <c r="AD121" s="11"/>
      <c r="AF121" s="11"/>
      <c r="AH121" s="11"/>
      <c r="AJ121" s="11"/>
      <c r="AL121" s="11"/>
      <c r="AN121" s="11"/>
      <c r="AP121" s="11"/>
    </row>
    <row r="122" spans="1:42" x14ac:dyDescent="0.35">
      <c r="A122" s="40" t="s">
        <v>223</v>
      </c>
      <c r="B122" s="1" t="s">
        <v>224</v>
      </c>
      <c r="C122" s="5">
        <v>81</v>
      </c>
      <c r="D122" s="8">
        <v>0.151685393258427</v>
      </c>
      <c r="E122" s="5">
        <v>78</v>
      </c>
      <c r="F122" s="8">
        <v>0.15028901734104</v>
      </c>
      <c r="G122" s="5">
        <v>81</v>
      </c>
      <c r="H122" s="8">
        <v>0.15697674418604701</v>
      </c>
      <c r="I122" s="5">
        <v>75</v>
      </c>
      <c r="J122" s="8">
        <v>0.14367816091954</v>
      </c>
      <c r="K122" s="5">
        <v>75</v>
      </c>
      <c r="L122" s="8">
        <v>0.14044943820224701</v>
      </c>
      <c r="M122" s="5">
        <v>72</v>
      </c>
      <c r="N122" s="8">
        <v>0.13559322033898299</v>
      </c>
      <c r="O122" s="5">
        <v>75</v>
      </c>
      <c r="P122" s="8">
        <v>0.13966480446927401</v>
      </c>
      <c r="Q122" s="5">
        <v>81</v>
      </c>
      <c r="R122" s="8">
        <v>0.15976331360946699</v>
      </c>
      <c r="S122" s="5">
        <v>81</v>
      </c>
      <c r="T122" s="8">
        <v>0.157894736842105</v>
      </c>
      <c r="U122" s="5">
        <v>87</v>
      </c>
      <c r="V122" s="13">
        <v>0.16111111111111101</v>
      </c>
      <c r="X122" s="11"/>
      <c r="Z122" s="11"/>
      <c r="AB122" s="11"/>
      <c r="AD122" s="11"/>
      <c r="AF122" s="11"/>
      <c r="AH122" s="11"/>
      <c r="AJ122" s="11"/>
      <c r="AL122" s="11"/>
      <c r="AN122" s="11"/>
      <c r="AP122" s="11"/>
    </row>
    <row r="123" spans="1:42" x14ac:dyDescent="0.35">
      <c r="A123" s="40" t="s">
        <v>225</v>
      </c>
      <c r="B123" s="1" t="s">
        <v>226</v>
      </c>
      <c r="C123" s="5">
        <v>129</v>
      </c>
      <c r="D123" s="8">
        <v>6.0734463276836202E-2</v>
      </c>
      <c r="E123" s="5">
        <v>114</v>
      </c>
      <c r="F123" s="8">
        <v>5.5072463768115899E-2</v>
      </c>
      <c r="G123" s="5">
        <v>114</v>
      </c>
      <c r="H123" s="8">
        <v>5.4913294797687903E-2</v>
      </c>
      <c r="I123" s="5">
        <v>132</v>
      </c>
      <c r="J123" s="8">
        <v>6.3400576368876096E-2</v>
      </c>
      <c r="K123" s="5">
        <v>123</v>
      </c>
      <c r="L123" s="8">
        <v>6.0650887573964501E-2</v>
      </c>
      <c r="M123" s="5">
        <v>123</v>
      </c>
      <c r="N123" s="8">
        <v>6.0205580029368599E-2</v>
      </c>
      <c r="O123" s="5">
        <v>120</v>
      </c>
      <c r="P123" s="8">
        <v>5.68990042674253E-2</v>
      </c>
      <c r="Q123" s="5">
        <v>141</v>
      </c>
      <c r="R123" s="8">
        <v>6.6290550070521898E-2</v>
      </c>
      <c r="S123" s="5">
        <v>126</v>
      </c>
      <c r="T123" s="8">
        <v>6.0518731988472602E-2</v>
      </c>
      <c r="U123" s="5">
        <v>117</v>
      </c>
      <c r="V123" s="13">
        <v>5.5084745762711898E-2</v>
      </c>
      <c r="X123" s="11"/>
      <c r="Z123" s="11"/>
      <c r="AB123" s="11"/>
      <c r="AD123" s="11"/>
      <c r="AF123" s="11"/>
      <c r="AH123" s="11"/>
      <c r="AJ123" s="11"/>
      <c r="AL123" s="11"/>
      <c r="AN123" s="11"/>
      <c r="AP123" s="11"/>
    </row>
    <row r="124" spans="1:42" x14ac:dyDescent="0.35">
      <c r="A124" s="40" t="s">
        <v>227</v>
      </c>
      <c r="B124" s="1" t="s">
        <v>228</v>
      </c>
      <c r="C124" s="5">
        <v>78</v>
      </c>
      <c r="D124" s="8">
        <v>3.92749244712991E-2</v>
      </c>
      <c r="E124" s="5">
        <v>87</v>
      </c>
      <c r="F124" s="8">
        <v>4.3939393939393903E-2</v>
      </c>
      <c r="G124" s="5">
        <v>96</v>
      </c>
      <c r="H124" s="8">
        <v>4.8854961832061103E-2</v>
      </c>
      <c r="I124" s="5">
        <v>102</v>
      </c>
      <c r="J124" s="8">
        <v>5.08221225710015E-2</v>
      </c>
      <c r="K124" s="5">
        <v>99</v>
      </c>
      <c r="L124" s="8">
        <v>5.0151975683890598E-2</v>
      </c>
      <c r="M124" s="5">
        <v>93</v>
      </c>
      <c r="N124" s="8">
        <v>4.5255474452554699E-2</v>
      </c>
      <c r="O124" s="5">
        <v>81</v>
      </c>
      <c r="P124" s="8">
        <v>3.94736842105263E-2</v>
      </c>
      <c r="Q124" s="5">
        <v>99</v>
      </c>
      <c r="R124" s="8">
        <v>4.7482014388489202E-2</v>
      </c>
      <c r="S124" s="5">
        <v>87</v>
      </c>
      <c r="T124" s="8">
        <v>4.2274052478134101E-2</v>
      </c>
      <c r="U124" s="5">
        <v>93</v>
      </c>
      <c r="V124" s="13">
        <v>4.45402298850575E-2</v>
      </c>
      <c r="X124" s="11"/>
      <c r="Z124" s="11"/>
      <c r="AB124" s="11"/>
      <c r="AD124" s="11"/>
      <c r="AF124" s="11"/>
      <c r="AH124" s="11"/>
      <c r="AJ124" s="11"/>
      <c r="AL124" s="11"/>
      <c r="AN124" s="11"/>
      <c r="AP124" s="11"/>
    </row>
    <row r="125" spans="1:42" x14ac:dyDescent="0.35">
      <c r="A125" s="40" t="s">
        <v>229</v>
      </c>
      <c r="B125" s="1" t="s">
        <v>230</v>
      </c>
      <c r="C125" s="5">
        <v>180</v>
      </c>
      <c r="D125" s="8">
        <v>7.9893475366178399E-2</v>
      </c>
      <c r="E125" s="5">
        <v>189</v>
      </c>
      <c r="F125" s="8">
        <v>8.4563758389261806E-2</v>
      </c>
      <c r="G125" s="5">
        <v>198</v>
      </c>
      <c r="H125" s="8">
        <v>9.0163934426229497E-2</v>
      </c>
      <c r="I125" s="5">
        <v>204</v>
      </c>
      <c r="J125" s="8">
        <v>9.2643051771117202E-2</v>
      </c>
      <c r="K125" s="5">
        <v>213</v>
      </c>
      <c r="L125" s="8">
        <v>9.7127222982216099E-2</v>
      </c>
      <c r="M125" s="5">
        <v>207</v>
      </c>
      <c r="N125" s="8">
        <v>9.4780219780219804E-2</v>
      </c>
      <c r="O125" s="5">
        <v>228</v>
      </c>
      <c r="P125" s="8">
        <v>0.103120759837178</v>
      </c>
      <c r="Q125" s="5">
        <v>204</v>
      </c>
      <c r="R125" s="8">
        <v>9.1891891891891897E-2</v>
      </c>
      <c r="S125" s="5">
        <v>204</v>
      </c>
      <c r="T125" s="8">
        <v>9.4313453536754494E-2</v>
      </c>
      <c r="U125" s="5">
        <v>228</v>
      </c>
      <c r="V125" s="13">
        <v>0.104827586206897</v>
      </c>
      <c r="X125" s="11"/>
      <c r="Z125" s="11"/>
      <c r="AB125" s="11"/>
      <c r="AD125" s="11"/>
      <c r="AF125" s="11"/>
      <c r="AH125" s="11"/>
      <c r="AJ125" s="11"/>
      <c r="AL125" s="11"/>
      <c r="AN125" s="11"/>
      <c r="AP125" s="11"/>
    </row>
    <row r="126" spans="1:42" x14ac:dyDescent="0.35">
      <c r="A126" s="40" t="s">
        <v>231</v>
      </c>
      <c r="B126" s="1" t="s">
        <v>232</v>
      </c>
      <c r="C126" s="5">
        <v>51</v>
      </c>
      <c r="D126" s="8">
        <v>0.17171717171717199</v>
      </c>
      <c r="E126" s="5">
        <v>51</v>
      </c>
      <c r="F126" s="8">
        <v>0.17346938775510201</v>
      </c>
      <c r="G126" s="5">
        <v>42</v>
      </c>
      <c r="H126" s="8">
        <v>0.15217391304347799</v>
      </c>
      <c r="I126" s="5">
        <v>42</v>
      </c>
      <c r="J126" s="8">
        <v>0.15384615384615399</v>
      </c>
      <c r="K126" s="5">
        <v>45</v>
      </c>
      <c r="L126" s="8">
        <v>0.16304347826087001</v>
      </c>
      <c r="M126" s="5">
        <v>45</v>
      </c>
      <c r="N126" s="8">
        <v>0.170454545454545</v>
      </c>
      <c r="O126" s="5">
        <v>36</v>
      </c>
      <c r="P126" s="8">
        <v>0.148148148148148</v>
      </c>
      <c r="Q126" s="5">
        <v>27</v>
      </c>
      <c r="R126" s="8">
        <v>0.11111111111111099</v>
      </c>
      <c r="S126" s="5">
        <v>30</v>
      </c>
      <c r="T126" s="8">
        <v>0.12987012987013</v>
      </c>
      <c r="U126" s="5">
        <v>27</v>
      </c>
      <c r="V126" s="13">
        <v>0.115384615384615</v>
      </c>
      <c r="X126" s="11"/>
      <c r="Z126" s="11"/>
      <c r="AB126" s="11"/>
      <c r="AD126" s="11"/>
      <c r="AF126" s="11"/>
      <c r="AH126" s="11"/>
      <c r="AJ126" s="11"/>
      <c r="AL126" s="11"/>
      <c r="AN126" s="11"/>
      <c r="AP126" s="11"/>
    </row>
    <row r="127" spans="1:42" x14ac:dyDescent="0.35">
      <c r="A127" s="40" t="s">
        <v>233</v>
      </c>
      <c r="B127" s="1" t="s">
        <v>234</v>
      </c>
      <c r="C127" s="5">
        <v>24</v>
      </c>
      <c r="D127" s="8">
        <v>0.05</v>
      </c>
      <c r="E127" s="5">
        <v>27</v>
      </c>
      <c r="F127" s="8">
        <v>5.4216867469879498E-2</v>
      </c>
      <c r="G127" s="5">
        <v>27</v>
      </c>
      <c r="H127" s="8">
        <v>5.8064516129032302E-2</v>
      </c>
      <c r="I127" s="5">
        <v>27</v>
      </c>
      <c r="J127" s="8">
        <v>6.08108108108108E-2</v>
      </c>
      <c r="K127" s="5">
        <v>27</v>
      </c>
      <c r="L127" s="8">
        <v>6.25E-2</v>
      </c>
      <c r="M127" s="5">
        <v>33</v>
      </c>
      <c r="N127" s="8">
        <v>7.9136690647481994E-2</v>
      </c>
      <c r="O127" s="5">
        <v>27</v>
      </c>
      <c r="P127" s="8">
        <v>6.4748201438848907E-2</v>
      </c>
      <c r="Q127" s="5">
        <v>24</v>
      </c>
      <c r="R127" s="8">
        <v>5.9259259259259303E-2</v>
      </c>
      <c r="S127" s="5">
        <v>24</v>
      </c>
      <c r="T127" s="8">
        <v>6.0606060606060601E-2</v>
      </c>
      <c r="U127" s="5">
        <v>21</v>
      </c>
      <c r="V127" s="13">
        <v>5.34351145038168E-2</v>
      </c>
      <c r="X127" s="11"/>
      <c r="Z127" s="11"/>
      <c r="AB127" s="11"/>
      <c r="AD127" s="11"/>
      <c r="AF127" s="11"/>
      <c r="AH127" s="11"/>
      <c r="AJ127" s="11"/>
      <c r="AL127" s="11"/>
      <c r="AN127" s="11"/>
      <c r="AP127" s="11"/>
    </row>
    <row r="128" spans="1:42" x14ac:dyDescent="0.35">
      <c r="A128" s="40" t="s">
        <v>235</v>
      </c>
      <c r="B128" s="1" t="s">
        <v>236</v>
      </c>
      <c r="C128" s="5">
        <v>39</v>
      </c>
      <c r="D128" s="8">
        <v>6.25E-2</v>
      </c>
      <c r="E128" s="5">
        <v>36</v>
      </c>
      <c r="F128" s="8">
        <v>5.8823529411764698E-2</v>
      </c>
      <c r="G128" s="5">
        <v>33</v>
      </c>
      <c r="H128" s="8">
        <v>5.4187192118226597E-2</v>
      </c>
      <c r="I128" s="5">
        <v>42</v>
      </c>
      <c r="J128" s="8">
        <v>7.1065989847715699E-2</v>
      </c>
      <c r="K128" s="5">
        <v>33</v>
      </c>
      <c r="L128" s="8">
        <v>5.5837563451776699E-2</v>
      </c>
      <c r="M128" s="5">
        <v>27</v>
      </c>
      <c r="N128" s="8">
        <v>4.7120418848167499E-2</v>
      </c>
      <c r="O128" s="5">
        <v>27</v>
      </c>
      <c r="P128" s="8">
        <v>4.8128342245989303E-2</v>
      </c>
      <c r="Q128" s="5">
        <v>33</v>
      </c>
      <c r="R128" s="8">
        <v>5.8201058201058198E-2</v>
      </c>
      <c r="S128" s="5">
        <v>33</v>
      </c>
      <c r="T128" s="8">
        <v>5.9139784946236597E-2</v>
      </c>
      <c r="U128" s="5">
        <v>33</v>
      </c>
      <c r="V128" s="13">
        <v>5.9139784946236597E-2</v>
      </c>
      <c r="X128" s="11"/>
      <c r="Z128" s="11"/>
      <c r="AB128" s="11"/>
      <c r="AD128" s="11"/>
      <c r="AF128" s="11"/>
      <c r="AH128" s="11"/>
      <c r="AJ128" s="11"/>
      <c r="AL128" s="11"/>
      <c r="AN128" s="11"/>
      <c r="AP128" s="11"/>
    </row>
    <row r="129" spans="1:42" x14ac:dyDescent="0.35">
      <c r="A129" s="40" t="s">
        <v>237</v>
      </c>
      <c r="B129" s="1" t="s">
        <v>238</v>
      </c>
      <c r="C129" s="5">
        <v>45</v>
      </c>
      <c r="D129" s="8">
        <v>8.6705202312138699E-2</v>
      </c>
      <c r="E129" s="5">
        <v>57</v>
      </c>
      <c r="F129" s="8">
        <v>0.111764705882353</v>
      </c>
      <c r="G129" s="5">
        <v>54</v>
      </c>
      <c r="H129" s="8">
        <v>0.107142857142857</v>
      </c>
      <c r="I129" s="5">
        <v>51</v>
      </c>
      <c r="J129" s="8">
        <v>9.7701149425287404E-2</v>
      </c>
      <c r="K129" s="5">
        <v>54</v>
      </c>
      <c r="L129" s="8">
        <v>0.105263157894737</v>
      </c>
      <c r="M129" s="5">
        <v>51</v>
      </c>
      <c r="N129" s="8">
        <v>0.101190476190476</v>
      </c>
      <c r="O129" s="5">
        <v>51</v>
      </c>
      <c r="P129" s="8">
        <v>0.101190476190476</v>
      </c>
      <c r="Q129" s="5">
        <v>54</v>
      </c>
      <c r="R129" s="8">
        <v>0.109756097560976</v>
      </c>
      <c r="S129" s="5">
        <v>48</v>
      </c>
      <c r="T129" s="8">
        <v>0.10062893081761</v>
      </c>
      <c r="U129" s="5">
        <v>48</v>
      </c>
      <c r="V129" s="13">
        <v>9.6385542168674704E-2</v>
      </c>
      <c r="X129" s="11"/>
      <c r="Z129" s="11"/>
      <c r="AB129" s="11"/>
      <c r="AD129" s="11"/>
      <c r="AF129" s="11"/>
      <c r="AH129" s="11"/>
      <c r="AJ129" s="11"/>
      <c r="AL129" s="11"/>
      <c r="AN129" s="11"/>
      <c r="AP129" s="11"/>
    </row>
    <row r="130" spans="1:42" x14ac:dyDescent="0.35">
      <c r="A130" s="40" t="s">
        <v>239</v>
      </c>
      <c r="B130" s="1" t="s">
        <v>240</v>
      </c>
      <c r="C130" s="5">
        <v>63</v>
      </c>
      <c r="D130" s="8">
        <v>7.3943661971830998E-2</v>
      </c>
      <c r="E130" s="5">
        <v>60</v>
      </c>
      <c r="F130" s="8">
        <v>7.2727272727272696E-2</v>
      </c>
      <c r="G130" s="5">
        <v>57</v>
      </c>
      <c r="H130" s="8">
        <v>6.6666666666666693E-2</v>
      </c>
      <c r="I130" s="5">
        <v>48</v>
      </c>
      <c r="J130" s="8">
        <v>5.69395017793594E-2</v>
      </c>
      <c r="K130" s="5">
        <v>63</v>
      </c>
      <c r="L130" s="8">
        <v>7.5812274368231E-2</v>
      </c>
      <c r="M130" s="5">
        <v>72</v>
      </c>
      <c r="N130" s="8">
        <v>8.6021505376344107E-2</v>
      </c>
      <c r="O130" s="5">
        <v>66</v>
      </c>
      <c r="P130" s="8">
        <v>7.8853046594982101E-2</v>
      </c>
      <c r="Q130" s="5">
        <v>60</v>
      </c>
      <c r="R130" s="8">
        <v>7.2992700729927001E-2</v>
      </c>
      <c r="S130" s="5">
        <v>63</v>
      </c>
      <c r="T130" s="8">
        <v>7.6363636363636397E-2</v>
      </c>
      <c r="U130" s="5">
        <v>63</v>
      </c>
      <c r="V130" s="13">
        <v>7.7490774907749096E-2</v>
      </c>
      <c r="X130" s="11"/>
      <c r="Z130" s="11"/>
      <c r="AB130" s="11"/>
      <c r="AD130" s="11"/>
      <c r="AF130" s="11"/>
      <c r="AH130" s="11"/>
      <c r="AJ130" s="11"/>
      <c r="AL130" s="11"/>
      <c r="AN130" s="11"/>
      <c r="AP130" s="11"/>
    </row>
    <row r="131" spans="1:42" x14ac:dyDescent="0.35">
      <c r="A131" s="40" t="s">
        <v>241</v>
      </c>
      <c r="B131" s="1" t="s">
        <v>242</v>
      </c>
      <c r="C131" s="5">
        <v>102</v>
      </c>
      <c r="D131" s="8">
        <v>6.3079777365491696E-2</v>
      </c>
      <c r="E131" s="5">
        <v>114</v>
      </c>
      <c r="F131" s="8">
        <v>6.8716094032549704E-2</v>
      </c>
      <c r="G131" s="5">
        <v>129</v>
      </c>
      <c r="H131" s="8">
        <v>7.4137931034482796E-2</v>
      </c>
      <c r="I131" s="5">
        <v>123</v>
      </c>
      <c r="J131" s="8">
        <v>6.8219633943427602E-2</v>
      </c>
      <c r="K131" s="5">
        <v>126</v>
      </c>
      <c r="L131" s="8">
        <v>6.8627450980392204E-2</v>
      </c>
      <c r="M131" s="5">
        <v>126</v>
      </c>
      <c r="N131" s="8">
        <v>6.8181818181818205E-2</v>
      </c>
      <c r="O131" s="5">
        <v>132</v>
      </c>
      <c r="P131" s="8">
        <v>7.0175438596491196E-2</v>
      </c>
      <c r="Q131" s="5">
        <v>156</v>
      </c>
      <c r="R131" s="8">
        <v>8.3199999999999996E-2</v>
      </c>
      <c r="S131" s="5">
        <v>147</v>
      </c>
      <c r="T131" s="8">
        <v>7.8651685393258397E-2</v>
      </c>
      <c r="U131" s="5">
        <v>156</v>
      </c>
      <c r="V131" s="13">
        <v>7.9632465543644698E-2</v>
      </c>
      <c r="X131" s="11"/>
      <c r="Z131" s="11"/>
      <c r="AB131" s="11"/>
      <c r="AD131" s="11"/>
      <c r="AF131" s="11"/>
      <c r="AH131" s="11"/>
      <c r="AJ131" s="11"/>
      <c r="AL131" s="11"/>
      <c r="AN131" s="11"/>
      <c r="AP131" s="11"/>
    </row>
    <row r="132" spans="1:42" x14ac:dyDescent="0.35">
      <c r="A132" s="40" t="s">
        <v>243</v>
      </c>
      <c r="B132" s="1" t="s">
        <v>244</v>
      </c>
      <c r="C132" s="5">
        <v>591</v>
      </c>
      <c r="D132" s="8">
        <v>4.4610507246376802E-2</v>
      </c>
      <c r="E132" s="5">
        <v>678</v>
      </c>
      <c r="F132" s="8">
        <v>5.10619069136918E-2</v>
      </c>
      <c r="G132" s="5">
        <v>723</v>
      </c>
      <c r="H132" s="8">
        <v>5.2955394418809101E-2</v>
      </c>
      <c r="I132" s="5">
        <v>774</v>
      </c>
      <c r="J132" s="8">
        <v>5.4940374787052798E-2</v>
      </c>
      <c r="K132" s="5">
        <v>771</v>
      </c>
      <c r="L132" s="8">
        <v>5.3374870197300098E-2</v>
      </c>
      <c r="M132" s="5">
        <v>804</v>
      </c>
      <c r="N132" s="8">
        <v>5.5008210180623997E-2</v>
      </c>
      <c r="O132" s="5">
        <v>822</v>
      </c>
      <c r="P132" s="8">
        <v>5.6078591895210798E-2</v>
      </c>
      <c r="Q132" s="5">
        <v>771</v>
      </c>
      <c r="R132" s="8">
        <v>5.2782912302320802E-2</v>
      </c>
      <c r="S132" s="5">
        <v>762</v>
      </c>
      <c r="T132" s="8">
        <v>5.2511887533595203E-2</v>
      </c>
      <c r="U132" s="5">
        <v>750</v>
      </c>
      <c r="V132" s="13">
        <v>5.12505125051251E-2</v>
      </c>
      <c r="X132" s="11"/>
      <c r="Z132" s="11"/>
      <c r="AB132" s="11"/>
      <c r="AD132" s="11"/>
      <c r="AF132" s="11"/>
      <c r="AH132" s="11"/>
      <c r="AJ132" s="11"/>
      <c r="AL132" s="11"/>
      <c r="AN132" s="11"/>
      <c r="AP132" s="11"/>
    </row>
    <row r="133" spans="1:42" x14ac:dyDescent="0.35">
      <c r="A133" s="40" t="s">
        <v>245</v>
      </c>
      <c r="B133" s="1" t="s">
        <v>246</v>
      </c>
      <c r="C133" s="5">
        <v>102</v>
      </c>
      <c r="D133" s="8">
        <v>6.2730627306273101E-2</v>
      </c>
      <c r="E133" s="5">
        <v>99</v>
      </c>
      <c r="F133" s="8">
        <v>5.85106382978723E-2</v>
      </c>
      <c r="G133" s="5">
        <v>114</v>
      </c>
      <c r="H133" s="8">
        <v>6.5180102915951998E-2</v>
      </c>
      <c r="I133" s="5">
        <v>117</v>
      </c>
      <c r="J133" s="8">
        <v>6.5767284991568295E-2</v>
      </c>
      <c r="K133" s="5">
        <v>117</v>
      </c>
      <c r="L133" s="8">
        <v>6.3829787234042507E-2</v>
      </c>
      <c r="M133" s="5">
        <v>129</v>
      </c>
      <c r="N133" s="8">
        <v>6.7610062893081802E-2</v>
      </c>
      <c r="O133" s="5">
        <v>132</v>
      </c>
      <c r="P133" s="8">
        <v>6.6565809379727697E-2</v>
      </c>
      <c r="Q133" s="5">
        <v>120</v>
      </c>
      <c r="R133" s="8">
        <v>6.0514372163388799E-2</v>
      </c>
      <c r="S133" s="5">
        <v>111</v>
      </c>
      <c r="T133" s="8">
        <v>5.5891238670694898E-2</v>
      </c>
      <c r="U133" s="5">
        <v>129</v>
      </c>
      <c r="V133" s="13">
        <v>6.1340941512125498E-2</v>
      </c>
      <c r="X133" s="11"/>
      <c r="Z133" s="11"/>
      <c r="AB133" s="11"/>
      <c r="AD133" s="11"/>
      <c r="AF133" s="11"/>
      <c r="AH133" s="11"/>
      <c r="AJ133" s="11"/>
      <c r="AL133" s="11"/>
      <c r="AN133" s="11"/>
      <c r="AP133" s="11"/>
    </row>
    <row r="134" spans="1:42" x14ac:dyDescent="0.35">
      <c r="A134" s="40" t="s">
        <v>247</v>
      </c>
      <c r="B134" s="1" t="s">
        <v>248</v>
      </c>
      <c r="C134" s="5">
        <v>87</v>
      </c>
      <c r="D134" s="8">
        <v>4.7385620915032699E-2</v>
      </c>
      <c r="E134" s="5">
        <v>87</v>
      </c>
      <c r="F134" s="8">
        <v>4.6251993620414697E-2</v>
      </c>
      <c r="G134" s="5">
        <v>78</v>
      </c>
      <c r="H134" s="8">
        <v>4.1139240506329097E-2</v>
      </c>
      <c r="I134" s="5">
        <v>96</v>
      </c>
      <c r="J134" s="8">
        <v>4.9155145929339499E-2</v>
      </c>
      <c r="K134" s="5">
        <v>90</v>
      </c>
      <c r="L134" s="8">
        <v>4.6801872074882997E-2</v>
      </c>
      <c r="M134" s="5">
        <v>99</v>
      </c>
      <c r="N134" s="8">
        <v>5.1562499999999997E-2</v>
      </c>
      <c r="O134" s="5">
        <v>111</v>
      </c>
      <c r="P134" s="8">
        <v>5.7902973395931097E-2</v>
      </c>
      <c r="Q134" s="5">
        <v>105</v>
      </c>
      <c r="R134" s="8">
        <v>5.4517133956386299E-2</v>
      </c>
      <c r="S134" s="5">
        <v>111</v>
      </c>
      <c r="T134" s="8">
        <v>5.8359621451104099E-2</v>
      </c>
      <c r="U134" s="5">
        <v>96</v>
      </c>
      <c r="V134" s="13">
        <v>5.1779935275080902E-2</v>
      </c>
      <c r="X134" s="11"/>
      <c r="Z134" s="11"/>
      <c r="AB134" s="11"/>
      <c r="AD134" s="11"/>
      <c r="AF134" s="11"/>
      <c r="AH134" s="11"/>
      <c r="AJ134" s="11"/>
      <c r="AL134" s="11"/>
      <c r="AN134" s="11"/>
      <c r="AP134" s="11"/>
    </row>
    <row r="135" spans="1:42" x14ac:dyDescent="0.35">
      <c r="A135" s="40" t="s">
        <v>249</v>
      </c>
      <c r="B135" s="1" t="s">
        <v>250</v>
      </c>
      <c r="C135" s="5">
        <v>87</v>
      </c>
      <c r="D135" s="8">
        <v>4.4072948328267497E-2</v>
      </c>
      <c r="E135" s="5">
        <v>84</v>
      </c>
      <c r="F135" s="8">
        <v>4.2042042042041997E-2</v>
      </c>
      <c r="G135" s="5">
        <v>96</v>
      </c>
      <c r="H135" s="8">
        <v>4.7761194029850698E-2</v>
      </c>
      <c r="I135" s="5">
        <v>93</v>
      </c>
      <c r="J135" s="8">
        <v>4.5588235294117603E-2</v>
      </c>
      <c r="K135" s="5">
        <v>90</v>
      </c>
      <c r="L135" s="8">
        <v>4.4910179640718598E-2</v>
      </c>
      <c r="M135" s="5">
        <v>96</v>
      </c>
      <c r="N135" s="8">
        <v>4.8411497730711003E-2</v>
      </c>
      <c r="O135" s="5">
        <v>93</v>
      </c>
      <c r="P135" s="8">
        <v>4.7112462006078999E-2</v>
      </c>
      <c r="Q135" s="5">
        <v>99</v>
      </c>
      <c r="R135" s="8">
        <v>5.1162790697674397E-2</v>
      </c>
      <c r="S135" s="5">
        <v>84</v>
      </c>
      <c r="T135" s="8">
        <v>4.3545878693623599E-2</v>
      </c>
      <c r="U135" s="5">
        <v>84</v>
      </c>
      <c r="V135" s="13">
        <v>4.3818466353677601E-2</v>
      </c>
      <c r="X135" s="11"/>
      <c r="Z135" s="11"/>
      <c r="AB135" s="11"/>
      <c r="AD135" s="11"/>
      <c r="AF135" s="11"/>
      <c r="AH135" s="11"/>
      <c r="AJ135" s="11"/>
      <c r="AL135" s="11"/>
      <c r="AN135" s="11"/>
      <c r="AP135" s="11"/>
    </row>
    <row r="136" spans="1:42" x14ac:dyDescent="0.35">
      <c r="A136" s="40" t="s">
        <v>251</v>
      </c>
      <c r="B136" s="1" t="s">
        <v>252</v>
      </c>
      <c r="C136" s="5">
        <v>12</v>
      </c>
      <c r="D136" s="8">
        <v>3.77358490566038E-2</v>
      </c>
      <c r="E136" s="5">
        <v>15</v>
      </c>
      <c r="F136" s="8">
        <v>4.7619047619047603E-2</v>
      </c>
      <c r="G136" s="5">
        <v>15</v>
      </c>
      <c r="H136" s="8">
        <v>4.6296296296296301E-2</v>
      </c>
      <c r="I136" s="5">
        <v>18</v>
      </c>
      <c r="J136" s="8">
        <v>5.5555555555555601E-2</v>
      </c>
      <c r="K136" s="5">
        <v>15</v>
      </c>
      <c r="L136" s="8">
        <v>4.4642857142857102E-2</v>
      </c>
      <c r="M136" s="5">
        <v>21</v>
      </c>
      <c r="N136" s="8">
        <v>6.14035087719298E-2</v>
      </c>
      <c r="O136" s="5">
        <v>15</v>
      </c>
      <c r="P136" s="8">
        <v>4.6296296296296301E-2</v>
      </c>
      <c r="Q136" s="5">
        <v>15</v>
      </c>
      <c r="R136" s="8">
        <v>4.5454545454545497E-2</v>
      </c>
      <c r="S136" s="5">
        <v>21</v>
      </c>
      <c r="T136" s="8">
        <v>6.3063063063063099E-2</v>
      </c>
      <c r="U136" s="5">
        <v>18</v>
      </c>
      <c r="V136" s="13">
        <v>5.4545454545454501E-2</v>
      </c>
      <c r="X136" s="11"/>
      <c r="Z136" s="11"/>
      <c r="AB136" s="11"/>
      <c r="AD136" s="11"/>
      <c r="AF136" s="11"/>
      <c r="AH136" s="11"/>
      <c r="AJ136" s="11"/>
      <c r="AL136" s="11"/>
      <c r="AN136" s="11"/>
      <c r="AP136" s="11"/>
    </row>
    <row r="137" spans="1:42" x14ac:dyDescent="0.35">
      <c r="A137" s="40" t="s">
        <v>253</v>
      </c>
      <c r="B137" s="1" t="s">
        <v>254</v>
      </c>
      <c r="C137" s="5">
        <v>18</v>
      </c>
      <c r="D137" s="8">
        <v>3.8461538461538498E-2</v>
      </c>
      <c r="E137" s="5">
        <v>27</v>
      </c>
      <c r="F137" s="8">
        <v>5.6962025316455701E-2</v>
      </c>
      <c r="G137" s="5">
        <v>30</v>
      </c>
      <c r="H137" s="8">
        <v>6.5789473684210495E-2</v>
      </c>
      <c r="I137" s="5">
        <v>30</v>
      </c>
      <c r="J137" s="8">
        <v>6.4102564102564097E-2</v>
      </c>
      <c r="K137" s="5">
        <v>24</v>
      </c>
      <c r="L137" s="8">
        <v>5.4421768707482998E-2</v>
      </c>
      <c r="M137" s="5">
        <v>24</v>
      </c>
      <c r="N137" s="8">
        <v>5.4421768707482998E-2</v>
      </c>
      <c r="O137" s="5">
        <v>30</v>
      </c>
      <c r="P137" s="8">
        <v>6.8493150684931503E-2</v>
      </c>
      <c r="Q137" s="5">
        <v>30</v>
      </c>
      <c r="R137" s="8">
        <v>6.8027210884353706E-2</v>
      </c>
      <c r="S137" s="5">
        <v>24</v>
      </c>
      <c r="T137" s="8">
        <v>5.5944055944055902E-2</v>
      </c>
      <c r="U137" s="5">
        <v>24</v>
      </c>
      <c r="V137" s="13">
        <v>5.8394160583941597E-2</v>
      </c>
      <c r="X137" s="11"/>
      <c r="Z137" s="11"/>
      <c r="AB137" s="11"/>
      <c r="AD137" s="11"/>
      <c r="AF137" s="11"/>
      <c r="AH137" s="11"/>
      <c r="AJ137" s="11"/>
      <c r="AL137" s="11"/>
      <c r="AN137" s="11"/>
      <c r="AP137" s="11"/>
    </row>
    <row r="138" spans="1:42" x14ac:dyDescent="0.35">
      <c r="A138" s="40" t="s">
        <v>255</v>
      </c>
      <c r="B138" s="1" t="s">
        <v>256</v>
      </c>
      <c r="C138" s="5">
        <v>48</v>
      </c>
      <c r="D138" s="8">
        <v>0.69565217391304301</v>
      </c>
      <c r="E138" s="5">
        <v>42</v>
      </c>
      <c r="F138" s="8">
        <v>0.60869565217391297</v>
      </c>
      <c r="G138" s="5">
        <v>39</v>
      </c>
      <c r="H138" s="8">
        <v>0.59090909090909105</v>
      </c>
      <c r="I138" s="5">
        <v>42</v>
      </c>
      <c r="J138" s="8">
        <v>0.60869565217391297</v>
      </c>
      <c r="K138" s="5">
        <v>39</v>
      </c>
      <c r="L138" s="8">
        <v>0.61904761904761896</v>
      </c>
      <c r="M138" s="5">
        <v>42</v>
      </c>
      <c r="N138" s="8">
        <v>0.66666666666666696</v>
      </c>
      <c r="O138" s="5">
        <v>36</v>
      </c>
      <c r="P138" s="8">
        <v>0.54545454545454497</v>
      </c>
      <c r="Q138" s="5">
        <v>36</v>
      </c>
      <c r="R138" s="8">
        <v>0.57142857142857095</v>
      </c>
      <c r="S138" s="5">
        <v>33</v>
      </c>
      <c r="T138" s="8">
        <v>0.55000000000000004</v>
      </c>
      <c r="U138" s="5">
        <v>39</v>
      </c>
      <c r="V138" s="13">
        <v>0.61904761904761896</v>
      </c>
      <c r="X138" s="11"/>
      <c r="Z138" s="11"/>
      <c r="AB138" s="11"/>
      <c r="AD138" s="11"/>
      <c r="AF138" s="11"/>
      <c r="AH138" s="11"/>
      <c r="AJ138" s="11"/>
      <c r="AL138" s="11"/>
      <c r="AN138" s="11"/>
      <c r="AP138" s="11"/>
    </row>
    <row r="139" spans="1:42" x14ac:dyDescent="0.35">
      <c r="A139" s="40" t="s">
        <v>257</v>
      </c>
      <c r="B139" s="1" t="s">
        <v>258</v>
      </c>
      <c r="C139" s="5">
        <v>54</v>
      </c>
      <c r="D139" s="8">
        <v>5.2631578947368397E-2</v>
      </c>
      <c r="E139" s="5">
        <v>54</v>
      </c>
      <c r="F139" s="8">
        <v>5.2325581395348798E-2</v>
      </c>
      <c r="G139" s="5">
        <v>63</v>
      </c>
      <c r="H139" s="8">
        <v>5.9659090909090898E-2</v>
      </c>
      <c r="I139" s="5">
        <v>69</v>
      </c>
      <c r="J139" s="8">
        <v>6.6282420749279494E-2</v>
      </c>
      <c r="K139" s="5">
        <v>75</v>
      </c>
      <c r="L139" s="8">
        <v>7.2886297376093298E-2</v>
      </c>
      <c r="M139" s="5">
        <v>63</v>
      </c>
      <c r="N139" s="8">
        <v>6.0518731988472602E-2</v>
      </c>
      <c r="O139" s="5">
        <v>75</v>
      </c>
      <c r="P139" s="8">
        <v>7.2046109510086498E-2</v>
      </c>
      <c r="Q139" s="5">
        <v>75</v>
      </c>
      <c r="R139" s="8">
        <v>7.2886297376093298E-2</v>
      </c>
      <c r="S139" s="5">
        <v>66</v>
      </c>
      <c r="T139" s="8">
        <v>6.5671641791044802E-2</v>
      </c>
      <c r="U139" s="5">
        <v>57</v>
      </c>
      <c r="V139" s="13">
        <v>5.5882352941176501E-2</v>
      </c>
      <c r="X139" s="11"/>
      <c r="Z139" s="11"/>
      <c r="AB139" s="11"/>
      <c r="AD139" s="11"/>
      <c r="AF139" s="11"/>
      <c r="AH139" s="11"/>
      <c r="AJ139" s="11"/>
      <c r="AL139" s="11"/>
      <c r="AN139" s="11"/>
      <c r="AP139" s="11"/>
    </row>
    <row r="140" spans="1:42" x14ac:dyDescent="0.35">
      <c r="A140" s="40" t="s">
        <v>259</v>
      </c>
      <c r="B140" s="1" t="s">
        <v>260</v>
      </c>
      <c r="C140" s="5">
        <v>69</v>
      </c>
      <c r="D140" s="8">
        <v>5.8375634517766499E-2</v>
      </c>
      <c r="E140" s="5">
        <v>81</v>
      </c>
      <c r="F140" s="8">
        <v>6.7331670822942599E-2</v>
      </c>
      <c r="G140" s="5">
        <v>84</v>
      </c>
      <c r="H140" s="8">
        <v>7.0886075949367106E-2</v>
      </c>
      <c r="I140" s="5">
        <v>99</v>
      </c>
      <c r="J140" s="8">
        <v>8.1081081081081099E-2</v>
      </c>
      <c r="K140" s="5">
        <v>87</v>
      </c>
      <c r="L140" s="8">
        <v>7.1078431372549003E-2</v>
      </c>
      <c r="M140" s="5">
        <v>84</v>
      </c>
      <c r="N140" s="8">
        <v>6.7796610169491497E-2</v>
      </c>
      <c r="O140" s="5">
        <v>96</v>
      </c>
      <c r="P140" s="8">
        <v>7.4245939675173997E-2</v>
      </c>
      <c r="Q140" s="5">
        <v>99</v>
      </c>
      <c r="R140" s="8">
        <v>7.5514874141876395E-2</v>
      </c>
      <c r="S140" s="5">
        <v>93</v>
      </c>
      <c r="T140" s="8">
        <v>7.17592592592593E-2</v>
      </c>
      <c r="U140" s="5">
        <v>99</v>
      </c>
      <c r="V140" s="13">
        <v>7.4999999999999997E-2</v>
      </c>
      <c r="X140" s="11"/>
      <c r="Z140" s="11"/>
      <c r="AB140" s="11"/>
      <c r="AD140" s="11"/>
      <c r="AF140" s="11"/>
      <c r="AH140" s="11"/>
      <c r="AJ140" s="11"/>
      <c r="AL140" s="11"/>
      <c r="AN140" s="11"/>
      <c r="AP140" s="11"/>
    </row>
    <row r="141" spans="1:42" x14ac:dyDescent="0.35">
      <c r="A141" s="40" t="s">
        <v>261</v>
      </c>
      <c r="B141" s="1" t="s">
        <v>262</v>
      </c>
      <c r="C141" s="5">
        <v>111</v>
      </c>
      <c r="D141" s="8">
        <v>5.3314121037464003E-2</v>
      </c>
      <c r="E141" s="5">
        <v>87</v>
      </c>
      <c r="F141" s="8">
        <v>4.1428571428571398E-2</v>
      </c>
      <c r="G141" s="5">
        <v>102</v>
      </c>
      <c r="H141" s="8">
        <v>4.7091412742382301E-2</v>
      </c>
      <c r="I141" s="5">
        <v>99</v>
      </c>
      <c r="J141" s="8">
        <v>4.3882978723404298E-2</v>
      </c>
      <c r="K141" s="5">
        <v>96</v>
      </c>
      <c r="L141" s="8">
        <v>4.0660736975857703E-2</v>
      </c>
      <c r="M141" s="5">
        <v>99</v>
      </c>
      <c r="N141" s="8">
        <v>3.9332538736591198E-2</v>
      </c>
      <c r="O141" s="5">
        <v>111</v>
      </c>
      <c r="P141" s="8">
        <v>4.1902604756511898E-2</v>
      </c>
      <c r="Q141" s="5">
        <v>96</v>
      </c>
      <c r="R141" s="8">
        <v>3.4934497816593899E-2</v>
      </c>
      <c r="S141" s="5">
        <v>117</v>
      </c>
      <c r="T141" s="8">
        <v>4.1226215644820298E-2</v>
      </c>
      <c r="U141" s="5">
        <v>123</v>
      </c>
      <c r="V141" s="13">
        <v>4.2487046632124402E-2</v>
      </c>
      <c r="X141" s="11"/>
      <c r="Z141" s="11"/>
      <c r="AB141" s="11"/>
      <c r="AD141" s="11"/>
      <c r="AF141" s="11"/>
      <c r="AH141" s="11"/>
      <c r="AJ141" s="11"/>
      <c r="AL141" s="11"/>
      <c r="AN141" s="11"/>
      <c r="AP141" s="11"/>
    </row>
    <row r="142" spans="1:42" x14ac:dyDescent="0.35">
      <c r="A142" s="40" t="s">
        <v>263</v>
      </c>
      <c r="B142" s="1" t="s">
        <v>264</v>
      </c>
      <c r="C142" s="5">
        <v>177</v>
      </c>
      <c r="D142" s="8">
        <v>4.7199999999999999E-2</v>
      </c>
      <c r="E142" s="5">
        <v>174</v>
      </c>
      <c r="F142" s="8">
        <v>4.6437149719775798E-2</v>
      </c>
      <c r="G142" s="5">
        <v>171</v>
      </c>
      <c r="H142" s="8">
        <v>4.58199356913183E-2</v>
      </c>
      <c r="I142" s="5">
        <v>177</v>
      </c>
      <c r="J142" s="8">
        <v>4.6603475513428097E-2</v>
      </c>
      <c r="K142" s="5">
        <v>177</v>
      </c>
      <c r="L142" s="8">
        <v>4.65666929755328E-2</v>
      </c>
      <c r="M142" s="5">
        <v>180</v>
      </c>
      <c r="N142" s="8">
        <v>4.70219435736677E-2</v>
      </c>
      <c r="O142" s="5">
        <v>180</v>
      </c>
      <c r="P142" s="8">
        <v>4.6260601387817998E-2</v>
      </c>
      <c r="Q142" s="5">
        <v>180</v>
      </c>
      <c r="R142" s="8">
        <v>4.56968773800457E-2</v>
      </c>
      <c r="S142" s="5">
        <v>177</v>
      </c>
      <c r="T142" s="8">
        <v>4.4561933534743199E-2</v>
      </c>
      <c r="U142" s="5">
        <v>192</v>
      </c>
      <c r="V142" s="13">
        <v>4.75836431226766E-2</v>
      </c>
      <c r="X142" s="11"/>
      <c r="Z142" s="11"/>
      <c r="AB142" s="11"/>
      <c r="AD142" s="11"/>
      <c r="AF142" s="11"/>
      <c r="AH142" s="11"/>
      <c r="AJ142" s="11"/>
      <c r="AL142" s="11"/>
      <c r="AN142" s="11"/>
      <c r="AP142" s="11"/>
    </row>
    <row r="143" spans="1:42" x14ac:dyDescent="0.35">
      <c r="A143" s="40" t="s">
        <v>265</v>
      </c>
      <c r="B143" s="1" t="s">
        <v>266</v>
      </c>
      <c r="C143" s="5">
        <v>129</v>
      </c>
      <c r="D143" s="8">
        <v>0.106435643564356</v>
      </c>
      <c r="E143" s="5">
        <v>141</v>
      </c>
      <c r="F143" s="8">
        <v>0.118090452261307</v>
      </c>
      <c r="G143" s="5">
        <v>144</v>
      </c>
      <c r="H143" s="8">
        <v>0.126984126984127</v>
      </c>
      <c r="I143" s="5">
        <v>141</v>
      </c>
      <c r="J143" s="8">
        <v>0.12207792207792199</v>
      </c>
      <c r="K143" s="5">
        <v>129</v>
      </c>
      <c r="L143" s="8">
        <v>0.113456464379947</v>
      </c>
      <c r="M143" s="5">
        <v>141</v>
      </c>
      <c r="N143" s="8">
        <v>0.12600536193029499</v>
      </c>
      <c r="O143" s="5">
        <v>135</v>
      </c>
      <c r="P143" s="8">
        <v>0.12362637362637401</v>
      </c>
      <c r="Q143" s="5">
        <v>117</v>
      </c>
      <c r="R143" s="8">
        <v>0.10597826086956499</v>
      </c>
      <c r="S143" s="5">
        <v>129</v>
      </c>
      <c r="T143" s="8">
        <v>0.11944444444444401</v>
      </c>
      <c r="U143" s="5">
        <v>135</v>
      </c>
      <c r="V143" s="13">
        <v>0.12711864406779699</v>
      </c>
      <c r="X143" s="11"/>
      <c r="Z143" s="11"/>
      <c r="AB143" s="11"/>
      <c r="AD143" s="11"/>
      <c r="AF143" s="11"/>
      <c r="AH143" s="11"/>
      <c r="AJ143" s="11"/>
      <c r="AL143" s="11"/>
      <c r="AN143" s="11"/>
      <c r="AP143" s="11"/>
    </row>
    <row r="144" spans="1:42" x14ac:dyDescent="0.35">
      <c r="A144" s="40" t="s">
        <v>267</v>
      </c>
      <c r="B144" s="1" t="s">
        <v>268</v>
      </c>
      <c r="C144" s="5">
        <v>225</v>
      </c>
      <c r="D144" s="8">
        <v>9.1463414634146298E-2</v>
      </c>
      <c r="E144" s="5">
        <v>243</v>
      </c>
      <c r="F144" s="8">
        <v>0.100247524752475</v>
      </c>
      <c r="G144" s="5">
        <v>231</v>
      </c>
      <c r="H144" s="8">
        <v>9.5652173913043495E-2</v>
      </c>
      <c r="I144" s="5">
        <v>231</v>
      </c>
      <c r="J144" s="8">
        <v>9.6491228070175405E-2</v>
      </c>
      <c r="K144" s="5">
        <v>237</v>
      </c>
      <c r="L144" s="8">
        <v>0.10128205128205101</v>
      </c>
      <c r="M144" s="5">
        <v>243</v>
      </c>
      <c r="N144" s="8">
        <v>0.104516129032258</v>
      </c>
      <c r="O144" s="5">
        <v>246</v>
      </c>
      <c r="P144" s="8">
        <v>0.108036890645586</v>
      </c>
      <c r="Q144" s="5">
        <v>261</v>
      </c>
      <c r="R144" s="8">
        <v>0.115537848605578</v>
      </c>
      <c r="S144" s="5">
        <v>231</v>
      </c>
      <c r="T144" s="8">
        <v>0.10461956521739101</v>
      </c>
      <c r="U144" s="5">
        <v>237</v>
      </c>
      <c r="V144" s="13">
        <v>0.108367626886145</v>
      </c>
      <c r="X144" s="11"/>
      <c r="Z144" s="11"/>
      <c r="AB144" s="11"/>
      <c r="AD144" s="11"/>
      <c r="AF144" s="11"/>
      <c r="AH144" s="11"/>
      <c r="AJ144" s="11"/>
      <c r="AL144" s="11"/>
      <c r="AN144" s="11"/>
      <c r="AP144" s="11"/>
    </row>
    <row r="145" spans="1:42" x14ac:dyDescent="0.35">
      <c r="A145" s="40" t="s">
        <v>269</v>
      </c>
      <c r="B145" s="1" t="s">
        <v>270</v>
      </c>
      <c r="C145" s="5">
        <v>63</v>
      </c>
      <c r="D145" s="8">
        <v>8.2677165354330701E-2</v>
      </c>
      <c r="E145" s="5">
        <v>63</v>
      </c>
      <c r="F145" s="8">
        <v>8.3003952569169995E-2</v>
      </c>
      <c r="G145" s="5">
        <v>66</v>
      </c>
      <c r="H145" s="8">
        <v>8.9795918367346905E-2</v>
      </c>
      <c r="I145" s="5">
        <v>60</v>
      </c>
      <c r="J145" s="8">
        <v>8.1967213114754106E-2</v>
      </c>
      <c r="K145" s="5">
        <v>69</v>
      </c>
      <c r="L145" s="8">
        <v>9.46502057613169E-2</v>
      </c>
      <c r="M145" s="5">
        <v>63</v>
      </c>
      <c r="N145" s="8">
        <v>8.5020242914979796E-2</v>
      </c>
      <c r="O145" s="5">
        <v>60</v>
      </c>
      <c r="P145" s="8">
        <v>0.08</v>
      </c>
      <c r="Q145" s="5">
        <v>63</v>
      </c>
      <c r="R145" s="8">
        <v>8.1712062256809298E-2</v>
      </c>
      <c r="S145" s="5">
        <v>57</v>
      </c>
      <c r="T145" s="8">
        <v>7.7235772357723595E-2</v>
      </c>
      <c r="U145" s="5">
        <v>66</v>
      </c>
      <c r="V145" s="13">
        <v>8.9430894308943104E-2</v>
      </c>
      <c r="X145" s="11"/>
      <c r="Z145" s="11"/>
      <c r="AB145" s="11"/>
      <c r="AD145" s="11"/>
      <c r="AF145" s="11"/>
      <c r="AH145" s="11"/>
      <c r="AJ145" s="11"/>
      <c r="AL145" s="11"/>
      <c r="AN145" s="11"/>
      <c r="AP145" s="11"/>
    </row>
    <row r="146" spans="1:42" x14ac:dyDescent="0.35">
      <c r="A146" s="40" t="s">
        <v>271</v>
      </c>
      <c r="B146" s="1" t="s">
        <v>272</v>
      </c>
      <c r="C146" s="5">
        <v>183</v>
      </c>
      <c r="D146" s="8">
        <v>9.2987804878048794E-2</v>
      </c>
      <c r="E146" s="5">
        <v>192</v>
      </c>
      <c r="F146" s="8">
        <v>9.8310291858678997E-2</v>
      </c>
      <c r="G146" s="5">
        <v>168</v>
      </c>
      <c r="H146" s="8">
        <v>8.6821705426356602E-2</v>
      </c>
      <c r="I146" s="5">
        <v>168</v>
      </c>
      <c r="J146" s="8">
        <v>8.7499999999999994E-2</v>
      </c>
      <c r="K146" s="5">
        <v>192</v>
      </c>
      <c r="L146" s="8">
        <v>9.9688473520249204E-2</v>
      </c>
      <c r="M146" s="5">
        <v>201</v>
      </c>
      <c r="N146" s="8">
        <v>0.102446483180428</v>
      </c>
      <c r="O146" s="5">
        <v>201</v>
      </c>
      <c r="P146" s="8">
        <v>0.101515151515152</v>
      </c>
      <c r="Q146" s="5">
        <v>204</v>
      </c>
      <c r="R146" s="8">
        <v>0.10074074074074101</v>
      </c>
      <c r="S146" s="5">
        <v>210</v>
      </c>
      <c r="T146" s="8">
        <v>0.10401188707280801</v>
      </c>
      <c r="U146" s="5">
        <v>207</v>
      </c>
      <c r="V146" s="13">
        <v>0.101173020527859</v>
      </c>
      <c r="X146" s="11"/>
      <c r="Z146" s="11"/>
      <c r="AB146" s="11"/>
      <c r="AD146" s="11"/>
      <c r="AF146" s="11"/>
      <c r="AH146" s="11"/>
      <c r="AJ146" s="11"/>
      <c r="AL146" s="11"/>
      <c r="AN146" s="11"/>
      <c r="AP146" s="11"/>
    </row>
    <row r="147" spans="1:42" x14ac:dyDescent="0.35">
      <c r="A147" s="40" t="s">
        <v>273</v>
      </c>
      <c r="B147" s="1" t="s">
        <v>274</v>
      </c>
      <c r="C147" s="5">
        <v>3198</v>
      </c>
      <c r="D147" s="8">
        <v>6.8703274039701001E-2</v>
      </c>
      <c r="E147" s="5">
        <v>3195</v>
      </c>
      <c r="F147" s="8">
        <v>6.7516165842525705E-2</v>
      </c>
      <c r="G147" s="5">
        <v>3279</v>
      </c>
      <c r="H147" s="8">
        <v>6.7883982361344006E-2</v>
      </c>
      <c r="I147" s="5">
        <v>3426</v>
      </c>
      <c r="J147" s="8">
        <v>6.8093733229980302E-2</v>
      </c>
      <c r="K147" s="5">
        <v>3537</v>
      </c>
      <c r="L147" s="8">
        <v>6.7653640902048506E-2</v>
      </c>
      <c r="M147" s="5">
        <v>3642</v>
      </c>
      <c r="N147" s="8">
        <v>6.6425913766688494E-2</v>
      </c>
      <c r="O147" s="5">
        <v>3738</v>
      </c>
      <c r="P147" s="8">
        <v>6.6301282392380104E-2</v>
      </c>
      <c r="Q147" s="5">
        <v>3771</v>
      </c>
      <c r="R147" s="8">
        <v>6.6091802933908206E-2</v>
      </c>
      <c r="S147" s="5">
        <v>3567</v>
      </c>
      <c r="T147" s="8">
        <v>6.2664699061874093E-2</v>
      </c>
      <c r="U147" s="5">
        <v>3603</v>
      </c>
      <c r="V147" s="13">
        <v>6.1322440643349498E-2</v>
      </c>
      <c r="X147" s="11"/>
      <c r="Z147" s="11"/>
      <c r="AB147" s="11"/>
      <c r="AD147" s="11"/>
      <c r="AF147" s="11"/>
      <c r="AH147" s="11"/>
      <c r="AJ147" s="11"/>
      <c r="AL147" s="11"/>
      <c r="AN147" s="11"/>
      <c r="AP147" s="11"/>
    </row>
    <row r="148" spans="1:42" x14ac:dyDescent="0.35">
      <c r="A148" s="40" t="s">
        <v>275</v>
      </c>
      <c r="B148" s="1" t="s">
        <v>276</v>
      </c>
      <c r="C148" s="5"/>
      <c r="D148" s="8"/>
      <c r="E148" s="5"/>
      <c r="F148" s="8"/>
      <c r="G148" s="5"/>
      <c r="H148" s="8"/>
      <c r="I148" s="5"/>
      <c r="J148" s="8"/>
      <c r="K148" s="5"/>
      <c r="L148" s="8"/>
      <c r="M148" s="5"/>
      <c r="N148" s="8"/>
      <c r="O148" s="5"/>
      <c r="P148" s="8"/>
      <c r="Q148" s="5"/>
      <c r="R148" s="8"/>
      <c r="S148" s="5"/>
      <c r="T148" s="8"/>
      <c r="U148" s="5"/>
      <c r="V148" s="13"/>
      <c r="X148" s="11"/>
      <c r="Z148" s="11"/>
      <c r="AB148" s="11"/>
      <c r="AD148" s="11"/>
      <c r="AF148" s="11"/>
      <c r="AH148" s="11"/>
      <c r="AJ148" s="11"/>
      <c r="AL148" s="11"/>
      <c r="AN148" s="11"/>
      <c r="AP148" s="11"/>
    </row>
    <row r="149" spans="1:42" x14ac:dyDescent="0.35">
      <c r="A149" s="3" t="s">
        <v>89</v>
      </c>
      <c r="B149" s="3" t="s">
        <v>90</v>
      </c>
      <c r="C149" s="6"/>
      <c r="D149" s="9"/>
      <c r="E149" s="6">
        <v>6</v>
      </c>
      <c r="F149" s="9">
        <v>0.133333333333333</v>
      </c>
      <c r="G149" s="6">
        <v>6</v>
      </c>
      <c r="H149" s="9">
        <v>0.22222222222222199</v>
      </c>
      <c r="I149" s="6"/>
      <c r="J149" s="9"/>
      <c r="K149" s="6"/>
      <c r="L149" s="9"/>
      <c r="M149" s="6"/>
      <c r="N149" s="9"/>
      <c r="O149" s="6"/>
      <c r="P149" s="9"/>
      <c r="Q149" s="6"/>
      <c r="R149" s="9"/>
      <c r="S149" s="6"/>
      <c r="T149" s="9"/>
      <c r="U149" s="6"/>
      <c r="V149" s="14"/>
      <c r="X149" s="11"/>
      <c r="Z149" s="11"/>
      <c r="AB149" s="11"/>
      <c r="AD149" s="11"/>
      <c r="AF149" s="11"/>
      <c r="AH149" s="11"/>
      <c r="AJ149" s="11"/>
      <c r="AL149" s="11"/>
      <c r="AN149" s="11"/>
      <c r="AP149" s="11"/>
    </row>
    <row r="150" spans="1:42" x14ac:dyDescent="0.35">
      <c r="A150" s="4" t="s">
        <v>127</v>
      </c>
      <c r="B150" s="4" t="s">
        <v>92</v>
      </c>
      <c r="C150" s="7">
        <v>16287</v>
      </c>
      <c r="D150" s="10">
        <v>0.109794325237123</v>
      </c>
      <c r="E150" s="7">
        <v>16473</v>
      </c>
      <c r="F150" s="10">
        <v>0.11059861424428</v>
      </c>
      <c r="G150" s="7">
        <v>16737</v>
      </c>
      <c r="H150" s="10">
        <v>0.111033714126498</v>
      </c>
      <c r="I150" s="7">
        <v>17169</v>
      </c>
      <c r="J150" s="10">
        <v>0.111518151172081</v>
      </c>
      <c r="K150" s="7">
        <v>17310</v>
      </c>
      <c r="L150" s="10">
        <v>0.110415829458254</v>
      </c>
      <c r="M150" s="7">
        <v>17670</v>
      </c>
      <c r="N150" s="10">
        <v>0.110025591691106</v>
      </c>
      <c r="O150" s="7">
        <v>18216</v>
      </c>
      <c r="P150" s="10">
        <v>0.11137197358767401</v>
      </c>
      <c r="Q150" s="7">
        <v>18429</v>
      </c>
      <c r="R150" s="10">
        <v>0.111857678721002</v>
      </c>
      <c r="S150" s="7">
        <v>18024</v>
      </c>
      <c r="T150" s="10">
        <v>0.110131431818598</v>
      </c>
      <c r="U150" s="7">
        <v>18324</v>
      </c>
      <c r="V150" s="15">
        <v>0.10980674157303399</v>
      </c>
      <c r="X150" s="11"/>
      <c r="Z150" s="11"/>
      <c r="AB150" s="11"/>
      <c r="AD150" s="11"/>
      <c r="AF150" s="11"/>
      <c r="AH150" s="11"/>
      <c r="AJ150" s="11"/>
      <c r="AL150" s="11"/>
      <c r="AN150" s="11"/>
      <c r="AP150" s="11"/>
    </row>
  </sheetData>
  <mergeCells count="26">
    <mergeCell ref="M5:N5"/>
    <mergeCell ref="O5:P5"/>
    <mergeCell ref="Q5:R5"/>
    <mergeCell ref="S5:T5"/>
    <mergeCell ref="U5:V5"/>
    <mergeCell ref="C5:D5"/>
    <mergeCell ref="E5:F5"/>
    <mergeCell ref="G5:H5"/>
    <mergeCell ref="I5:J5"/>
    <mergeCell ref="K5:L5"/>
    <mergeCell ref="A1:L1"/>
    <mergeCell ref="A2:L2"/>
    <mergeCell ref="A4:B5"/>
    <mergeCell ref="C78:V78"/>
    <mergeCell ref="C79:D79"/>
    <mergeCell ref="E79:F79"/>
    <mergeCell ref="G79:H79"/>
    <mergeCell ref="I79:J79"/>
    <mergeCell ref="K79:L79"/>
    <mergeCell ref="M79:N79"/>
    <mergeCell ref="O79:P79"/>
    <mergeCell ref="Q79:R79"/>
    <mergeCell ref="S79:T79"/>
    <mergeCell ref="U79:V79"/>
    <mergeCell ref="A78:B79"/>
    <mergeCell ref="C4:V4"/>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26"/>
  <sheetViews>
    <sheetView zoomScale="90" workbookViewId="0">
      <selection sqref="A1:L1"/>
    </sheetView>
  </sheetViews>
  <sheetFormatPr defaultColWidth="11.453125" defaultRowHeight="14.5" x14ac:dyDescent="0.35"/>
  <cols>
    <col min="1" max="1" width="30.1796875" customWidth="1"/>
    <col min="2" max="2" width="5.7265625" customWidth="1"/>
    <col min="3" max="3" width="8.26953125" bestFit="1"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customWidth="1"/>
    <col min="10" max="10" width="10.54296875" bestFit="1" customWidth="1"/>
    <col min="11" max="11" width="8.26953125" bestFit="1"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bestFit="1" customWidth="1"/>
    <col min="18" max="18" width="10.54296875" bestFit="1" customWidth="1"/>
    <col min="19" max="19" width="8.26953125" bestFit="1" customWidth="1"/>
    <col min="20" max="20" width="10.54296875" bestFit="1" customWidth="1"/>
    <col min="21" max="21" width="8.26953125" bestFit="1" customWidth="1"/>
    <col min="22" max="22" width="10.54296875" bestFit="1" customWidth="1"/>
  </cols>
  <sheetData>
    <row r="1" spans="1:42" ht="26" x14ac:dyDescent="0.6">
      <c r="A1" s="49" t="s">
        <v>23</v>
      </c>
      <c r="B1" s="50"/>
      <c r="C1" s="50"/>
      <c r="D1" s="50"/>
      <c r="E1" s="50"/>
      <c r="F1" s="50"/>
      <c r="G1" s="50"/>
      <c r="H1" s="50"/>
      <c r="I1" s="50"/>
      <c r="J1" s="50"/>
      <c r="K1" s="50"/>
      <c r="L1" s="50"/>
    </row>
    <row r="2" spans="1:42" x14ac:dyDescent="0.35">
      <c r="A2" s="51" t="s">
        <v>533</v>
      </c>
      <c r="B2" s="50"/>
      <c r="C2" s="50"/>
      <c r="D2" s="50"/>
      <c r="E2" s="50"/>
      <c r="F2" s="50"/>
      <c r="G2" s="50"/>
      <c r="H2" s="50"/>
      <c r="I2" s="50"/>
      <c r="J2" s="50"/>
      <c r="K2" s="50"/>
      <c r="L2" s="50"/>
    </row>
    <row r="4" spans="1:42" x14ac:dyDescent="0.35">
      <c r="A4" s="61" t="s">
        <v>503</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5" t="s">
        <v>38</v>
      </c>
    </row>
    <row r="5" spans="1:42" x14ac:dyDescent="0.35">
      <c r="A5" s="63" t="s">
        <v>38</v>
      </c>
      <c r="B5" s="63" t="s">
        <v>38</v>
      </c>
      <c r="C5" s="66" t="s">
        <v>39</v>
      </c>
      <c r="D5" s="67" t="s">
        <v>38</v>
      </c>
      <c r="E5" s="66" t="s">
        <v>40</v>
      </c>
      <c r="F5" s="67" t="s">
        <v>38</v>
      </c>
      <c r="G5" s="66" t="s">
        <v>41</v>
      </c>
      <c r="H5" s="67" t="s">
        <v>38</v>
      </c>
      <c r="I5" s="66" t="s">
        <v>42</v>
      </c>
      <c r="J5" s="67" t="s">
        <v>38</v>
      </c>
      <c r="K5" s="66" t="s">
        <v>43</v>
      </c>
      <c r="L5" s="67" t="s">
        <v>38</v>
      </c>
      <c r="M5" s="66" t="s">
        <v>44</v>
      </c>
      <c r="N5" s="67" t="s">
        <v>38</v>
      </c>
      <c r="O5" s="66" t="s">
        <v>45</v>
      </c>
      <c r="P5" s="67" t="s">
        <v>38</v>
      </c>
      <c r="Q5" s="66" t="s">
        <v>46</v>
      </c>
      <c r="R5" s="67" t="s">
        <v>38</v>
      </c>
      <c r="S5" s="66" t="s">
        <v>47</v>
      </c>
      <c r="T5" s="67" t="s">
        <v>38</v>
      </c>
      <c r="U5" s="66" t="s">
        <v>48</v>
      </c>
      <c r="V5" s="68" t="s">
        <v>38</v>
      </c>
    </row>
    <row r="6" spans="1:42" x14ac:dyDescent="0.35">
      <c r="A6" s="2" t="s">
        <v>489</v>
      </c>
      <c r="B6" s="1" t="s">
        <v>50</v>
      </c>
      <c r="C6" s="5" t="s">
        <v>32</v>
      </c>
      <c r="D6" s="1" t="s">
        <v>33</v>
      </c>
      <c r="E6" s="5" t="s">
        <v>32</v>
      </c>
      <c r="F6" s="1" t="s">
        <v>33</v>
      </c>
      <c r="G6" s="5" t="s">
        <v>32</v>
      </c>
      <c r="H6" s="1" t="s">
        <v>33</v>
      </c>
      <c r="I6" s="5" t="s">
        <v>32</v>
      </c>
      <c r="J6" s="1" t="s">
        <v>33</v>
      </c>
      <c r="K6" s="5" t="s">
        <v>32</v>
      </c>
      <c r="L6" s="1" t="s">
        <v>33</v>
      </c>
      <c r="M6" s="5" t="s">
        <v>32</v>
      </c>
      <c r="N6" s="1" t="s">
        <v>33</v>
      </c>
      <c r="O6" s="5" t="s">
        <v>32</v>
      </c>
      <c r="P6" s="1" t="s">
        <v>33</v>
      </c>
      <c r="Q6" s="5" t="s">
        <v>32</v>
      </c>
      <c r="R6" s="1" t="s">
        <v>33</v>
      </c>
      <c r="S6" s="5" t="s">
        <v>32</v>
      </c>
      <c r="T6" s="1" t="s">
        <v>33</v>
      </c>
      <c r="U6" s="5" t="s">
        <v>32</v>
      </c>
      <c r="V6" s="12" t="s">
        <v>33</v>
      </c>
    </row>
    <row r="7" spans="1:42" x14ac:dyDescent="0.35">
      <c r="A7" s="16" t="s">
        <v>277</v>
      </c>
      <c r="B7" s="16" t="s">
        <v>278</v>
      </c>
      <c r="C7" s="17">
        <v>1719</v>
      </c>
      <c r="D7" s="18">
        <v>0.19937369519833001</v>
      </c>
      <c r="E7" s="17">
        <v>1692</v>
      </c>
      <c r="F7" s="18">
        <v>0.19915254237288099</v>
      </c>
      <c r="G7" s="17">
        <v>1692</v>
      </c>
      <c r="H7" s="18">
        <v>0.20244077530509699</v>
      </c>
      <c r="I7" s="17">
        <v>1683</v>
      </c>
      <c r="J7" s="18">
        <v>0.20511882998171799</v>
      </c>
      <c r="K7" s="17">
        <v>1701</v>
      </c>
      <c r="L7" s="18">
        <v>0.20845588235294099</v>
      </c>
      <c r="M7" s="17">
        <v>1761</v>
      </c>
      <c r="N7" s="18">
        <v>0.211379186172128</v>
      </c>
      <c r="O7" s="17">
        <v>1713</v>
      </c>
      <c r="P7" s="18">
        <v>0.21258376768428899</v>
      </c>
      <c r="Q7" s="17">
        <v>1878</v>
      </c>
      <c r="R7" s="18">
        <v>0.22159292035398201</v>
      </c>
      <c r="S7" s="17">
        <v>1839</v>
      </c>
      <c r="T7" s="18">
        <v>0.220424307802949</v>
      </c>
      <c r="U7" s="17">
        <v>1761</v>
      </c>
      <c r="V7" s="19">
        <v>0.21384335154827</v>
      </c>
      <c r="X7" s="11"/>
      <c r="Z7" s="11"/>
      <c r="AB7" s="11"/>
      <c r="AD7" s="11"/>
      <c r="AF7" s="11"/>
      <c r="AH7" s="11"/>
      <c r="AJ7" s="11"/>
      <c r="AL7" s="11"/>
      <c r="AN7" s="11"/>
      <c r="AP7" s="11"/>
    </row>
    <row r="8" spans="1:42" x14ac:dyDescent="0.35">
      <c r="A8" s="1" t="s">
        <v>497</v>
      </c>
      <c r="B8" s="1" t="s">
        <v>280</v>
      </c>
      <c r="C8" s="5">
        <v>4437</v>
      </c>
      <c r="D8" s="8">
        <v>8.0520470383275297E-2</v>
      </c>
      <c r="E8" s="5">
        <v>4464</v>
      </c>
      <c r="F8" s="8">
        <v>8.0685392039908904E-2</v>
      </c>
      <c r="G8" s="5">
        <v>4599</v>
      </c>
      <c r="H8" s="8">
        <v>8.2057595546515399E-2</v>
      </c>
      <c r="I8" s="5">
        <v>4560</v>
      </c>
      <c r="J8" s="8">
        <v>8.1161896625373806E-2</v>
      </c>
      <c r="K8" s="5">
        <v>4671</v>
      </c>
      <c r="L8" s="8">
        <v>8.1081081081081099E-2</v>
      </c>
      <c r="M8" s="5">
        <v>4854</v>
      </c>
      <c r="N8" s="8">
        <v>8.1866019024489006E-2</v>
      </c>
      <c r="O8" s="5">
        <v>4704</v>
      </c>
      <c r="P8" s="8">
        <v>8.1037779730218598E-2</v>
      </c>
      <c r="Q8" s="5">
        <v>5088</v>
      </c>
      <c r="R8" s="8">
        <v>8.2784204617562404E-2</v>
      </c>
      <c r="S8" s="5">
        <v>5151</v>
      </c>
      <c r="T8" s="8">
        <v>8.3410250182171505E-2</v>
      </c>
      <c r="U8" s="5">
        <v>4947</v>
      </c>
      <c r="V8" s="13">
        <v>8.1986774722816097E-2</v>
      </c>
      <c r="X8" s="11"/>
      <c r="Z8" s="11"/>
      <c r="AB8" s="11"/>
      <c r="AD8" s="11"/>
      <c r="AF8" s="11"/>
      <c r="AH8" s="11"/>
      <c r="AJ8" s="11"/>
      <c r="AL8" s="11"/>
      <c r="AN8" s="11"/>
      <c r="AP8" s="11"/>
    </row>
    <row r="9" spans="1:42" x14ac:dyDescent="0.35">
      <c r="A9" s="1" t="s">
        <v>281</v>
      </c>
      <c r="B9" s="1" t="s">
        <v>282</v>
      </c>
      <c r="C9" s="5">
        <v>4461</v>
      </c>
      <c r="D9" s="8">
        <v>0.13804307463794999</v>
      </c>
      <c r="E9" s="5">
        <v>4464</v>
      </c>
      <c r="F9" s="8">
        <v>0.139312798427114</v>
      </c>
      <c r="G9" s="5">
        <v>4461</v>
      </c>
      <c r="H9" s="8">
        <v>0.138660947407684</v>
      </c>
      <c r="I9" s="5">
        <v>4467</v>
      </c>
      <c r="J9" s="8">
        <v>0.13998307793550799</v>
      </c>
      <c r="K9" s="5">
        <v>4500</v>
      </c>
      <c r="L9" s="8">
        <v>0.141030462579917</v>
      </c>
      <c r="M9" s="5">
        <v>4698</v>
      </c>
      <c r="N9" s="8">
        <v>0.14244133163543801</v>
      </c>
      <c r="O9" s="5">
        <v>4524</v>
      </c>
      <c r="P9" s="8">
        <v>0.14178262504701</v>
      </c>
      <c r="Q9" s="5">
        <v>4956</v>
      </c>
      <c r="R9" s="8">
        <v>0.146583850931677</v>
      </c>
      <c r="S9" s="5">
        <v>5016</v>
      </c>
      <c r="T9" s="8">
        <v>0.14833215046132001</v>
      </c>
      <c r="U9" s="5">
        <v>4860</v>
      </c>
      <c r="V9" s="13">
        <v>0.146341463414634</v>
      </c>
      <c r="X9" s="11"/>
      <c r="Z9" s="11"/>
      <c r="AB9" s="11"/>
      <c r="AD9" s="11"/>
      <c r="AF9" s="11"/>
      <c r="AH9" s="11"/>
      <c r="AJ9" s="11"/>
      <c r="AL9" s="11"/>
      <c r="AN9" s="11"/>
      <c r="AP9" s="11"/>
    </row>
    <row r="10" spans="1:42" x14ac:dyDescent="0.35">
      <c r="A10" s="1" t="s">
        <v>495</v>
      </c>
      <c r="B10" s="1" t="s">
        <v>283</v>
      </c>
      <c r="C10" s="5">
        <v>1596</v>
      </c>
      <c r="D10" s="8">
        <v>0.135887611749681</v>
      </c>
      <c r="E10" s="5">
        <v>1569</v>
      </c>
      <c r="F10" s="8">
        <v>0.135527338688779</v>
      </c>
      <c r="G10" s="5">
        <v>1623</v>
      </c>
      <c r="H10" s="8">
        <v>0.141363992683564</v>
      </c>
      <c r="I10" s="5">
        <v>1593</v>
      </c>
      <c r="J10" s="8">
        <v>0.13988408851422601</v>
      </c>
      <c r="K10" s="5">
        <v>1578</v>
      </c>
      <c r="L10" s="8">
        <v>0.139043087496696</v>
      </c>
      <c r="M10" s="5">
        <v>1584</v>
      </c>
      <c r="N10" s="8">
        <v>0.13905715038187999</v>
      </c>
      <c r="O10" s="5">
        <v>1548</v>
      </c>
      <c r="P10" s="8">
        <v>0.14025550421310101</v>
      </c>
      <c r="Q10" s="5">
        <v>1704</v>
      </c>
      <c r="R10" s="8">
        <v>0.14661848218895199</v>
      </c>
      <c r="S10" s="5">
        <v>1707</v>
      </c>
      <c r="T10" s="8">
        <v>0.14856396866840699</v>
      </c>
      <c r="U10" s="5">
        <v>1680</v>
      </c>
      <c r="V10" s="13">
        <v>0.148738379814077</v>
      </c>
      <c r="X10" s="11"/>
      <c r="Z10" s="11"/>
      <c r="AB10" s="11"/>
      <c r="AD10" s="11"/>
      <c r="AF10" s="11"/>
      <c r="AH10" s="11"/>
      <c r="AJ10" s="11"/>
      <c r="AL10" s="11"/>
      <c r="AN10" s="11"/>
      <c r="AP10" s="11"/>
    </row>
    <row r="11" spans="1:42" x14ac:dyDescent="0.35">
      <c r="A11" s="1" t="s">
        <v>496</v>
      </c>
      <c r="B11" s="1" t="s">
        <v>284</v>
      </c>
      <c r="C11" s="5">
        <v>3354</v>
      </c>
      <c r="D11" s="8">
        <v>9.5743769803888004E-2</v>
      </c>
      <c r="E11" s="5">
        <v>3330</v>
      </c>
      <c r="F11" s="8">
        <v>9.6437880104257204E-2</v>
      </c>
      <c r="G11" s="5">
        <v>3417</v>
      </c>
      <c r="H11" s="8">
        <v>9.8648882729949802E-2</v>
      </c>
      <c r="I11" s="5">
        <v>3444</v>
      </c>
      <c r="J11" s="8">
        <v>0.100843288826423</v>
      </c>
      <c r="K11" s="5">
        <v>3465</v>
      </c>
      <c r="L11" s="8">
        <v>0.10205884951842401</v>
      </c>
      <c r="M11" s="5">
        <v>3513</v>
      </c>
      <c r="N11" s="8">
        <v>0.102530426407495</v>
      </c>
      <c r="O11" s="5">
        <v>3444</v>
      </c>
      <c r="P11" s="8">
        <v>0.102895043470467</v>
      </c>
      <c r="Q11" s="5">
        <v>3768</v>
      </c>
      <c r="R11" s="8">
        <v>0.106702913941042</v>
      </c>
      <c r="S11" s="5">
        <v>3798</v>
      </c>
      <c r="T11" s="8">
        <v>0.10841825811424199</v>
      </c>
      <c r="U11" s="5">
        <v>3834</v>
      </c>
      <c r="V11" s="13">
        <v>0.111082138200782</v>
      </c>
      <c r="X11" s="11"/>
      <c r="Z11" s="11"/>
      <c r="AB11" s="11"/>
      <c r="AD11" s="11"/>
      <c r="AF11" s="11"/>
      <c r="AH11" s="11"/>
      <c r="AJ11" s="11"/>
      <c r="AL11" s="11"/>
      <c r="AN11" s="11"/>
      <c r="AP11" s="11"/>
    </row>
    <row r="12" spans="1:42" x14ac:dyDescent="0.35">
      <c r="A12" s="1" t="s">
        <v>285</v>
      </c>
      <c r="B12" s="1" t="s">
        <v>286</v>
      </c>
      <c r="C12" s="5">
        <v>3276</v>
      </c>
      <c r="D12" s="8">
        <v>7.7567836340389301E-2</v>
      </c>
      <c r="E12" s="5">
        <v>3327</v>
      </c>
      <c r="F12" s="8">
        <v>7.9373031777841399E-2</v>
      </c>
      <c r="G12" s="5">
        <v>3405</v>
      </c>
      <c r="H12" s="8">
        <v>8.0121417478469598E-2</v>
      </c>
      <c r="I12" s="5">
        <v>3387</v>
      </c>
      <c r="J12" s="8">
        <v>8.1117976720793197E-2</v>
      </c>
      <c r="K12" s="5">
        <v>3375</v>
      </c>
      <c r="L12" s="8">
        <v>8.1321382102067394E-2</v>
      </c>
      <c r="M12" s="5">
        <v>3471</v>
      </c>
      <c r="N12" s="8">
        <v>8.3070074669730001E-2</v>
      </c>
      <c r="O12" s="5">
        <v>3273</v>
      </c>
      <c r="P12" s="8">
        <v>8.0994803266518201E-2</v>
      </c>
      <c r="Q12" s="5">
        <v>3594</v>
      </c>
      <c r="R12" s="8">
        <v>8.4784147204529398E-2</v>
      </c>
      <c r="S12" s="5">
        <v>3597</v>
      </c>
      <c r="T12" s="8">
        <v>8.5447548460661299E-2</v>
      </c>
      <c r="U12" s="5">
        <v>3522</v>
      </c>
      <c r="V12" s="13">
        <v>8.53756090466148E-2</v>
      </c>
      <c r="X12" s="11"/>
      <c r="Z12" s="11"/>
      <c r="AB12" s="11"/>
      <c r="AD12" s="11"/>
      <c r="AF12" s="11"/>
      <c r="AH12" s="11"/>
      <c r="AJ12" s="11"/>
      <c r="AL12" s="11"/>
      <c r="AN12" s="11"/>
      <c r="AP12" s="11"/>
    </row>
    <row r="13" spans="1:42" x14ac:dyDescent="0.35">
      <c r="A13" s="3" t="s">
        <v>89</v>
      </c>
      <c r="B13" s="3" t="s">
        <v>90</v>
      </c>
      <c r="C13" s="6">
        <v>72</v>
      </c>
      <c r="D13" s="9">
        <v>0.12</v>
      </c>
      <c r="E13" s="6">
        <v>63</v>
      </c>
      <c r="F13" s="9">
        <v>0.116666666666667</v>
      </c>
      <c r="G13" s="6">
        <v>69</v>
      </c>
      <c r="H13" s="9">
        <v>0.12849162011173201</v>
      </c>
      <c r="I13" s="6">
        <v>69</v>
      </c>
      <c r="J13" s="9">
        <v>0.13294797687861301</v>
      </c>
      <c r="K13" s="6">
        <v>69</v>
      </c>
      <c r="L13" s="9">
        <v>0.13772455089820401</v>
      </c>
      <c r="M13" s="6">
        <v>81</v>
      </c>
      <c r="N13" s="9">
        <v>0.13636363636363599</v>
      </c>
      <c r="O13" s="6">
        <v>66</v>
      </c>
      <c r="P13" s="9">
        <v>0.124293785310734</v>
      </c>
      <c r="Q13" s="6">
        <v>69</v>
      </c>
      <c r="R13" s="9">
        <v>0.13142857142857101</v>
      </c>
      <c r="S13" s="6">
        <v>72</v>
      </c>
      <c r="T13" s="9">
        <v>0.13559322033898299</v>
      </c>
      <c r="U13" s="6">
        <v>72</v>
      </c>
      <c r="V13" s="14">
        <v>0.13872832369942201</v>
      </c>
      <c r="X13" s="11"/>
      <c r="Z13" s="11"/>
      <c r="AB13" s="11"/>
      <c r="AD13" s="11"/>
      <c r="AF13" s="11"/>
      <c r="AH13" s="11"/>
      <c r="AJ13" s="11"/>
      <c r="AL13" s="11"/>
      <c r="AN13" s="11"/>
      <c r="AP13" s="11"/>
    </row>
    <row r="14" spans="1:42" x14ac:dyDescent="0.35">
      <c r="A14" s="4" t="s">
        <v>127</v>
      </c>
      <c r="B14" s="4" t="s">
        <v>92</v>
      </c>
      <c r="C14" s="7">
        <v>18708</v>
      </c>
      <c r="D14" s="10">
        <v>0.101912077136787</v>
      </c>
      <c r="E14" s="7">
        <v>18795</v>
      </c>
      <c r="F14" s="10">
        <v>0.102728495064441</v>
      </c>
      <c r="G14" s="7">
        <v>19167</v>
      </c>
      <c r="H14" s="10">
        <v>0.104001172027608</v>
      </c>
      <c r="I14" s="7">
        <v>19080</v>
      </c>
      <c r="J14" s="10">
        <v>0.10443864229765</v>
      </c>
      <c r="K14" s="7">
        <v>19263</v>
      </c>
      <c r="L14" s="10">
        <v>0.104950883444207</v>
      </c>
      <c r="M14" s="7">
        <v>19860</v>
      </c>
      <c r="N14" s="10">
        <v>0.106149282450092</v>
      </c>
      <c r="O14" s="7">
        <v>19176</v>
      </c>
      <c r="P14" s="10">
        <v>0.10536726889094</v>
      </c>
      <c r="Q14" s="7">
        <v>20958</v>
      </c>
      <c r="R14" s="10">
        <v>0.109088069956277</v>
      </c>
      <c r="S14" s="7">
        <v>21084</v>
      </c>
      <c r="T14" s="10">
        <v>0.11007220160065199</v>
      </c>
      <c r="U14" s="7">
        <v>20499</v>
      </c>
      <c r="V14" s="15">
        <v>0.10953480170561999</v>
      </c>
      <c r="X14" s="11"/>
      <c r="Z14" s="11"/>
      <c r="AB14" s="11"/>
      <c r="AD14" s="11"/>
      <c r="AF14" s="11"/>
      <c r="AH14" s="11"/>
      <c r="AJ14" s="11"/>
      <c r="AL14" s="11"/>
      <c r="AN14" s="11"/>
      <c r="AP14" s="11"/>
    </row>
    <row r="16" spans="1:42" x14ac:dyDescent="0.35">
      <c r="A16" s="61" t="s">
        <v>93</v>
      </c>
      <c r="B16" s="62" t="s">
        <v>38</v>
      </c>
      <c r="C16" s="64" t="s">
        <v>31</v>
      </c>
      <c r="D16" s="62" t="s">
        <v>38</v>
      </c>
      <c r="E16" s="62" t="s">
        <v>38</v>
      </c>
      <c r="F16" s="62" t="s">
        <v>38</v>
      </c>
      <c r="G16" s="62" t="s">
        <v>38</v>
      </c>
      <c r="H16" s="62" t="s">
        <v>38</v>
      </c>
      <c r="I16" s="62" t="s">
        <v>38</v>
      </c>
      <c r="J16" s="62" t="s">
        <v>38</v>
      </c>
      <c r="K16" s="62" t="s">
        <v>38</v>
      </c>
      <c r="L16" s="62" t="s">
        <v>38</v>
      </c>
      <c r="M16" s="62" t="s">
        <v>38</v>
      </c>
      <c r="N16" s="62" t="s">
        <v>38</v>
      </c>
      <c r="O16" s="62" t="s">
        <v>38</v>
      </c>
      <c r="P16" s="62" t="s">
        <v>38</v>
      </c>
      <c r="Q16" s="62" t="s">
        <v>38</v>
      </c>
      <c r="R16" s="62" t="s">
        <v>38</v>
      </c>
      <c r="S16" s="62" t="s">
        <v>38</v>
      </c>
      <c r="T16" s="62" t="s">
        <v>38</v>
      </c>
      <c r="U16" s="62" t="s">
        <v>38</v>
      </c>
      <c r="V16" s="65" t="s">
        <v>38</v>
      </c>
    </row>
    <row r="17" spans="1:42" x14ac:dyDescent="0.35">
      <c r="A17" s="63" t="s">
        <v>38</v>
      </c>
      <c r="B17" s="63" t="s">
        <v>38</v>
      </c>
      <c r="C17" s="66" t="s">
        <v>39</v>
      </c>
      <c r="D17" s="67" t="s">
        <v>38</v>
      </c>
      <c r="E17" s="66" t="s">
        <v>40</v>
      </c>
      <c r="F17" s="67" t="s">
        <v>38</v>
      </c>
      <c r="G17" s="66" t="s">
        <v>41</v>
      </c>
      <c r="H17" s="67" t="s">
        <v>38</v>
      </c>
      <c r="I17" s="66" t="s">
        <v>42</v>
      </c>
      <c r="J17" s="67" t="s">
        <v>38</v>
      </c>
      <c r="K17" s="66" t="s">
        <v>43</v>
      </c>
      <c r="L17" s="67" t="s">
        <v>38</v>
      </c>
      <c r="M17" s="66" t="s">
        <v>44</v>
      </c>
      <c r="N17" s="67" t="s">
        <v>38</v>
      </c>
      <c r="O17" s="66" t="s">
        <v>45</v>
      </c>
      <c r="P17" s="67" t="s">
        <v>38</v>
      </c>
      <c r="Q17" s="66" t="s">
        <v>46</v>
      </c>
      <c r="R17" s="67" t="s">
        <v>38</v>
      </c>
      <c r="S17" s="66" t="s">
        <v>47</v>
      </c>
      <c r="T17" s="67" t="s">
        <v>38</v>
      </c>
      <c r="U17" s="66" t="s">
        <v>48</v>
      </c>
      <c r="V17" s="68" t="s">
        <v>38</v>
      </c>
    </row>
    <row r="18" spans="1:42" x14ac:dyDescent="0.35">
      <c r="A18" s="2" t="s">
        <v>489</v>
      </c>
      <c r="B18" s="1" t="s">
        <v>50</v>
      </c>
      <c r="C18" s="5" t="s">
        <v>32</v>
      </c>
      <c r="D18" s="1" t="s">
        <v>33</v>
      </c>
      <c r="E18" s="5" t="s">
        <v>32</v>
      </c>
      <c r="F18" s="1" t="s">
        <v>33</v>
      </c>
      <c r="G18" s="5" t="s">
        <v>32</v>
      </c>
      <c r="H18" s="1" t="s">
        <v>33</v>
      </c>
      <c r="I18" s="5" t="s">
        <v>32</v>
      </c>
      <c r="J18" s="1" t="s">
        <v>33</v>
      </c>
      <c r="K18" s="5" t="s">
        <v>32</v>
      </c>
      <c r="L18" s="1" t="s">
        <v>33</v>
      </c>
      <c r="M18" s="5" t="s">
        <v>32</v>
      </c>
      <c r="N18" s="1" t="s">
        <v>33</v>
      </c>
      <c r="O18" s="5" t="s">
        <v>32</v>
      </c>
      <c r="P18" s="1" t="s">
        <v>33</v>
      </c>
      <c r="Q18" s="5" t="s">
        <v>32</v>
      </c>
      <c r="R18" s="1" t="s">
        <v>33</v>
      </c>
      <c r="S18" s="5" t="s">
        <v>32</v>
      </c>
      <c r="T18" s="1" t="s">
        <v>33</v>
      </c>
      <c r="U18" s="5" t="s">
        <v>32</v>
      </c>
      <c r="V18" s="12" t="s">
        <v>33</v>
      </c>
    </row>
    <row r="19" spans="1:42" x14ac:dyDescent="0.35">
      <c r="A19" s="16" t="s">
        <v>277</v>
      </c>
      <c r="B19" s="16" t="s">
        <v>278</v>
      </c>
      <c r="C19" s="17">
        <v>1476</v>
      </c>
      <c r="D19" s="18">
        <v>0.26268019220501898</v>
      </c>
      <c r="E19" s="17">
        <v>1425</v>
      </c>
      <c r="F19" s="18">
        <v>0.25899672846237698</v>
      </c>
      <c r="G19" s="17">
        <v>1461</v>
      </c>
      <c r="H19" s="18">
        <v>0.26424308193163298</v>
      </c>
      <c r="I19" s="17">
        <v>1416</v>
      </c>
      <c r="J19" s="18">
        <v>0.257360959651036</v>
      </c>
      <c r="K19" s="17">
        <v>1440</v>
      </c>
      <c r="L19" s="18">
        <v>0.26072786529060299</v>
      </c>
      <c r="M19" s="17">
        <v>1503</v>
      </c>
      <c r="N19" s="18">
        <v>0.266206163655685</v>
      </c>
      <c r="O19" s="17">
        <v>1602</v>
      </c>
      <c r="P19" s="18">
        <v>0.27783558792924001</v>
      </c>
      <c r="Q19" s="17">
        <v>1644</v>
      </c>
      <c r="R19" s="18">
        <v>0.28116983068240098</v>
      </c>
      <c r="S19" s="17">
        <v>1593</v>
      </c>
      <c r="T19" s="18">
        <v>0.27484472049689401</v>
      </c>
      <c r="U19" s="17">
        <v>1632</v>
      </c>
      <c r="V19" s="19">
        <v>0.276142131979695</v>
      </c>
      <c r="X19" s="11"/>
      <c r="Z19" s="11"/>
      <c r="AB19" s="11"/>
      <c r="AD19" s="11"/>
      <c r="AF19" s="11"/>
      <c r="AH19" s="11"/>
      <c r="AJ19" s="11"/>
      <c r="AL19" s="11"/>
      <c r="AN19" s="11"/>
      <c r="AP19" s="11"/>
    </row>
    <row r="20" spans="1:42" x14ac:dyDescent="0.35">
      <c r="A20" s="1" t="s">
        <v>279</v>
      </c>
      <c r="B20" s="1" t="s">
        <v>280</v>
      </c>
      <c r="C20" s="5">
        <v>3258</v>
      </c>
      <c r="D20" s="8">
        <v>6.94551036070606E-2</v>
      </c>
      <c r="E20" s="5">
        <v>3261</v>
      </c>
      <c r="F20" s="8">
        <v>6.8373380299408704E-2</v>
      </c>
      <c r="G20" s="5">
        <v>3351</v>
      </c>
      <c r="H20" s="8">
        <v>6.8806209190587594E-2</v>
      </c>
      <c r="I20" s="5">
        <v>3516</v>
      </c>
      <c r="J20" s="8">
        <v>6.9304003311454102E-2</v>
      </c>
      <c r="K20" s="5">
        <v>3624</v>
      </c>
      <c r="L20" s="8">
        <v>6.8757470544709404E-2</v>
      </c>
      <c r="M20" s="5">
        <v>3747</v>
      </c>
      <c r="N20" s="8">
        <v>6.7766263360642398E-2</v>
      </c>
      <c r="O20" s="5">
        <v>3837</v>
      </c>
      <c r="P20" s="8">
        <v>6.7475600105513095E-2</v>
      </c>
      <c r="Q20" s="5">
        <v>3879</v>
      </c>
      <c r="R20" s="8">
        <v>6.73718215923301E-2</v>
      </c>
      <c r="S20" s="5">
        <v>3651</v>
      </c>
      <c r="T20" s="8">
        <v>6.3570831592143801E-2</v>
      </c>
      <c r="U20" s="5">
        <v>3687</v>
      </c>
      <c r="V20" s="13">
        <v>6.22120982029866E-2</v>
      </c>
      <c r="X20" s="11"/>
      <c r="Z20" s="11"/>
      <c r="AB20" s="11"/>
      <c r="AD20" s="11"/>
      <c r="AF20" s="11"/>
      <c r="AH20" s="11"/>
      <c r="AJ20" s="11"/>
      <c r="AL20" s="11"/>
      <c r="AN20" s="11"/>
      <c r="AP20" s="11"/>
    </row>
    <row r="21" spans="1:42" x14ac:dyDescent="0.35">
      <c r="A21" s="1" t="s">
        <v>281</v>
      </c>
      <c r="B21" s="1" t="s">
        <v>282</v>
      </c>
      <c r="C21" s="5">
        <v>4410</v>
      </c>
      <c r="D21" s="8">
        <v>0.17425320056898999</v>
      </c>
      <c r="E21" s="5">
        <v>4431</v>
      </c>
      <c r="F21" s="8">
        <v>0.175791478219472</v>
      </c>
      <c r="G21" s="5">
        <v>4458</v>
      </c>
      <c r="H21" s="8">
        <v>0.1756086031671</v>
      </c>
      <c r="I21" s="5">
        <v>4647</v>
      </c>
      <c r="J21" s="8">
        <v>0.18007440130202301</v>
      </c>
      <c r="K21" s="5">
        <v>4710</v>
      </c>
      <c r="L21" s="8">
        <v>0.178693375825176</v>
      </c>
      <c r="M21" s="5">
        <v>4821</v>
      </c>
      <c r="N21" s="8">
        <v>0.177745824576927</v>
      </c>
      <c r="O21" s="5">
        <v>4962</v>
      </c>
      <c r="P21" s="8">
        <v>0.17960690628732801</v>
      </c>
      <c r="Q21" s="5">
        <v>5034</v>
      </c>
      <c r="R21" s="8">
        <v>0.18015890057977199</v>
      </c>
      <c r="S21" s="5">
        <v>4941</v>
      </c>
      <c r="T21" s="8">
        <v>0.17840121317157701</v>
      </c>
      <c r="U21" s="5">
        <v>5019</v>
      </c>
      <c r="V21" s="13">
        <v>0.17788410419989401</v>
      </c>
      <c r="X21" s="11"/>
      <c r="Z21" s="11"/>
      <c r="AB21" s="11"/>
      <c r="AD21" s="11"/>
      <c r="AF21" s="11"/>
      <c r="AH21" s="11"/>
      <c r="AJ21" s="11"/>
      <c r="AL21" s="11"/>
      <c r="AN21" s="11"/>
      <c r="AP21" s="11"/>
    </row>
    <row r="22" spans="1:42" x14ac:dyDescent="0.35">
      <c r="A22" s="1" t="s">
        <v>495</v>
      </c>
      <c r="B22" s="1" t="s">
        <v>283</v>
      </c>
      <c r="C22" s="5">
        <v>2019</v>
      </c>
      <c r="D22" s="8">
        <v>0.19529889727220001</v>
      </c>
      <c r="E22" s="5">
        <v>2031</v>
      </c>
      <c r="F22" s="8">
        <v>0.20041444641799899</v>
      </c>
      <c r="G22" s="5">
        <v>2013</v>
      </c>
      <c r="H22" s="8">
        <v>0.20119940029985001</v>
      </c>
      <c r="I22" s="5">
        <v>1971</v>
      </c>
      <c r="J22" s="8">
        <v>0.19682444577591399</v>
      </c>
      <c r="K22" s="5">
        <v>1947</v>
      </c>
      <c r="L22" s="8">
        <v>0.19483638546982901</v>
      </c>
      <c r="M22" s="5">
        <v>1983</v>
      </c>
      <c r="N22" s="8">
        <v>0.197490289811772</v>
      </c>
      <c r="O22" s="5">
        <v>2055</v>
      </c>
      <c r="P22" s="8">
        <v>0.201529861724036</v>
      </c>
      <c r="Q22" s="5">
        <v>2070</v>
      </c>
      <c r="R22" s="8">
        <v>0.20270270270270299</v>
      </c>
      <c r="S22" s="5">
        <v>2055</v>
      </c>
      <c r="T22" s="8">
        <v>0.20308330862733501</v>
      </c>
      <c r="U22" s="5">
        <v>2097</v>
      </c>
      <c r="V22" s="13">
        <v>0.202432667245873</v>
      </c>
      <c r="X22" s="11"/>
      <c r="Z22" s="11"/>
      <c r="AB22" s="11"/>
      <c r="AD22" s="11"/>
      <c r="AF22" s="11"/>
      <c r="AH22" s="11"/>
      <c r="AJ22" s="11"/>
      <c r="AL22" s="11"/>
      <c r="AN22" s="11"/>
      <c r="AP22" s="11"/>
    </row>
    <row r="23" spans="1:42" x14ac:dyDescent="0.35">
      <c r="A23" s="1" t="s">
        <v>496</v>
      </c>
      <c r="B23" s="1" t="s">
        <v>284</v>
      </c>
      <c r="C23" s="5">
        <v>3027</v>
      </c>
      <c r="D23" s="8">
        <v>0.100437985267768</v>
      </c>
      <c r="E23" s="5">
        <v>3021</v>
      </c>
      <c r="F23" s="8">
        <v>0.101114569735917</v>
      </c>
      <c r="G23" s="5">
        <v>3069</v>
      </c>
      <c r="H23" s="8">
        <v>0.10267991568804601</v>
      </c>
      <c r="I23" s="5">
        <v>3171</v>
      </c>
      <c r="J23" s="8">
        <v>0.105278884462151</v>
      </c>
      <c r="K23" s="5">
        <v>3132</v>
      </c>
      <c r="L23" s="8">
        <v>0.103880597014925</v>
      </c>
      <c r="M23" s="5">
        <v>3111</v>
      </c>
      <c r="N23" s="8">
        <v>0.10250074132648</v>
      </c>
      <c r="O23" s="5">
        <v>3249</v>
      </c>
      <c r="P23" s="8">
        <v>0.105196697425935</v>
      </c>
      <c r="Q23" s="5">
        <v>3324</v>
      </c>
      <c r="R23" s="8">
        <v>0.10663073813877399</v>
      </c>
      <c r="S23" s="5">
        <v>3339</v>
      </c>
      <c r="T23" s="8">
        <v>0.107859288690765</v>
      </c>
      <c r="U23" s="5">
        <v>3507</v>
      </c>
      <c r="V23" s="13">
        <v>0.111037234042553</v>
      </c>
      <c r="X23" s="11"/>
      <c r="Z23" s="11"/>
      <c r="AB23" s="11"/>
      <c r="AD23" s="11"/>
      <c r="AF23" s="11"/>
      <c r="AH23" s="11"/>
      <c r="AJ23" s="11"/>
      <c r="AL23" s="11"/>
      <c r="AN23" s="11"/>
      <c r="AP23" s="11"/>
    </row>
    <row r="24" spans="1:42" x14ac:dyDescent="0.35">
      <c r="A24" s="1" t="s">
        <v>285</v>
      </c>
      <c r="B24" s="1" t="s">
        <v>286</v>
      </c>
      <c r="C24" s="5">
        <v>2193</v>
      </c>
      <c r="D24" s="8">
        <v>6.15942028985507E-2</v>
      </c>
      <c r="E24" s="5">
        <v>2346</v>
      </c>
      <c r="F24" s="8">
        <v>6.5417433495064403E-2</v>
      </c>
      <c r="G24" s="5">
        <v>2418</v>
      </c>
      <c r="H24" s="8">
        <v>6.6348370102074394E-2</v>
      </c>
      <c r="I24" s="5">
        <v>2490</v>
      </c>
      <c r="J24" s="8">
        <v>6.7021963824289404E-2</v>
      </c>
      <c r="K24" s="5">
        <v>2502</v>
      </c>
      <c r="L24" s="8">
        <v>6.6778765313475902E-2</v>
      </c>
      <c r="M24" s="5">
        <v>2568</v>
      </c>
      <c r="N24" s="8">
        <v>6.7882632831086406E-2</v>
      </c>
      <c r="O24" s="5">
        <v>2613</v>
      </c>
      <c r="P24" s="8">
        <v>6.8593479288076895E-2</v>
      </c>
      <c r="Q24" s="5">
        <v>2580</v>
      </c>
      <c r="R24" s="8">
        <v>6.7620695077842394E-2</v>
      </c>
      <c r="S24" s="5">
        <v>2532</v>
      </c>
      <c r="T24" s="8">
        <v>6.6835603420969295E-2</v>
      </c>
      <c r="U24" s="5">
        <v>2541</v>
      </c>
      <c r="V24" s="13">
        <v>6.6734951150330901E-2</v>
      </c>
      <c r="X24" s="11"/>
      <c r="Z24" s="11"/>
      <c r="AB24" s="11"/>
      <c r="AD24" s="11"/>
      <c r="AF24" s="11"/>
      <c r="AH24" s="11"/>
      <c r="AJ24" s="11"/>
      <c r="AL24" s="11"/>
      <c r="AN24" s="11"/>
      <c r="AP24" s="11"/>
    </row>
    <row r="25" spans="1:42" x14ac:dyDescent="0.35">
      <c r="A25" s="3" t="s">
        <v>89</v>
      </c>
      <c r="B25" s="3" t="s">
        <v>90</v>
      </c>
      <c r="C25" s="6">
        <v>69</v>
      </c>
      <c r="D25" s="9">
        <v>0.105504587155963</v>
      </c>
      <c r="E25" s="6">
        <v>63</v>
      </c>
      <c r="F25" s="9">
        <v>0.10552763819095499</v>
      </c>
      <c r="G25" s="6">
        <v>60</v>
      </c>
      <c r="H25" s="9">
        <v>0.102564102564103</v>
      </c>
      <c r="I25" s="6">
        <v>57</v>
      </c>
      <c r="J25" s="9">
        <v>0.106741573033708</v>
      </c>
      <c r="K25" s="6">
        <v>48</v>
      </c>
      <c r="L25" s="9">
        <v>8.98876404494382E-2</v>
      </c>
      <c r="M25" s="6">
        <v>51</v>
      </c>
      <c r="N25" s="9">
        <v>0.101190476190476</v>
      </c>
      <c r="O25" s="6">
        <v>42</v>
      </c>
      <c r="P25" s="9">
        <v>8.6956521739130405E-2</v>
      </c>
      <c r="Q25" s="6">
        <v>36</v>
      </c>
      <c r="R25" s="9">
        <v>8.1632653061224497E-2</v>
      </c>
      <c r="S25" s="6">
        <v>33</v>
      </c>
      <c r="T25" s="9">
        <v>7.8014184397163094E-2</v>
      </c>
      <c r="U25" s="6">
        <v>33</v>
      </c>
      <c r="V25" s="14">
        <v>7.69230769230769E-2</v>
      </c>
      <c r="X25" s="11"/>
      <c r="Z25" s="11"/>
      <c r="AB25" s="11"/>
      <c r="AD25" s="11"/>
      <c r="AF25" s="11"/>
      <c r="AH25" s="11"/>
      <c r="AJ25" s="11"/>
      <c r="AL25" s="11"/>
      <c r="AN25" s="11"/>
      <c r="AP25" s="11"/>
    </row>
    <row r="26" spans="1:42" x14ac:dyDescent="0.35">
      <c r="A26" s="4" t="s">
        <v>127</v>
      </c>
      <c r="B26" s="4" t="s">
        <v>92</v>
      </c>
      <c r="C26" s="7">
        <v>16287</v>
      </c>
      <c r="D26" s="10">
        <v>0.109794325237123</v>
      </c>
      <c r="E26" s="7">
        <v>16473</v>
      </c>
      <c r="F26" s="10">
        <v>0.11059861424428</v>
      </c>
      <c r="G26" s="7">
        <v>16737</v>
      </c>
      <c r="H26" s="10">
        <v>0.111033714126498</v>
      </c>
      <c r="I26" s="7">
        <v>17169</v>
      </c>
      <c r="J26" s="10">
        <v>0.111518151172081</v>
      </c>
      <c r="K26" s="7">
        <v>17310</v>
      </c>
      <c r="L26" s="10">
        <v>0.110415829458254</v>
      </c>
      <c r="M26" s="7">
        <v>17670</v>
      </c>
      <c r="N26" s="10">
        <v>0.110025591691106</v>
      </c>
      <c r="O26" s="7">
        <v>18216</v>
      </c>
      <c r="P26" s="10">
        <v>0.11137197358767401</v>
      </c>
      <c r="Q26" s="7">
        <v>18429</v>
      </c>
      <c r="R26" s="10">
        <v>0.111857678721002</v>
      </c>
      <c r="S26" s="7">
        <v>18024</v>
      </c>
      <c r="T26" s="10">
        <v>0.110131431818598</v>
      </c>
      <c r="U26" s="7">
        <v>18324</v>
      </c>
      <c r="V26" s="15">
        <v>0.10980674157303399</v>
      </c>
      <c r="X26" s="11"/>
      <c r="Z26" s="11"/>
      <c r="AB26" s="11"/>
      <c r="AD26" s="11"/>
      <c r="AF26" s="11"/>
      <c r="AH26" s="11"/>
      <c r="AJ26" s="11"/>
      <c r="AL26" s="11"/>
      <c r="AN26" s="11"/>
      <c r="AP26" s="11"/>
    </row>
  </sheetData>
  <mergeCells count="26">
    <mergeCell ref="M5:N5"/>
    <mergeCell ref="O5:P5"/>
    <mergeCell ref="Q5:R5"/>
    <mergeCell ref="S5:T5"/>
    <mergeCell ref="U5:V5"/>
    <mergeCell ref="C5:D5"/>
    <mergeCell ref="E5:F5"/>
    <mergeCell ref="G5:H5"/>
    <mergeCell ref="I5:J5"/>
    <mergeCell ref="K5:L5"/>
    <mergeCell ref="A1:L1"/>
    <mergeCell ref="A2:L2"/>
    <mergeCell ref="A4:B5"/>
    <mergeCell ref="C16:V16"/>
    <mergeCell ref="C17:D17"/>
    <mergeCell ref="E17:F17"/>
    <mergeCell ref="G17:H17"/>
    <mergeCell ref="I17:J17"/>
    <mergeCell ref="K17:L17"/>
    <mergeCell ref="M17:N17"/>
    <mergeCell ref="O17:P17"/>
    <mergeCell ref="Q17:R17"/>
    <mergeCell ref="S17:T17"/>
    <mergeCell ref="U17:V17"/>
    <mergeCell ref="A16:B17"/>
    <mergeCell ref="C4:V4"/>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94"/>
  <sheetViews>
    <sheetView zoomScale="90" workbookViewId="0">
      <selection sqref="A1:L1"/>
    </sheetView>
  </sheetViews>
  <sheetFormatPr defaultColWidth="11.453125" defaultRowHeight="14.5" x14ac:dyDescent="0.35"/>
  <cols>
    <col min="1" max="1" width="87.54296875" customWidth="1"/>
    <col min="2" max="2" width="5.7265625" customWidth="1"/>
    <col min="3" max="3" width="8.26953125" customWidth="1"/>
    <col min="4" max="4" width="10.54296875" bestFit="1" customWidth="1"/>
    <col min="5" max="5" width="8.26953125" bestFit="1" customWidth="1"/>
    <col min="6" max="6" width="10.54296875" bestFit="1" customWidth="1"/>
    <col min="7" max="7" width="8.26953125" bestFit="1" customWidth="1"/>
    <col min="8" max="8" width="10.54296875" bestFit="1" customWidth="1"/>
    <col min="9" max="9" width="8.26953125" bestFit="1" customWidth="1"/>
    <col min="10" max="10" width="10.54296875" bestFit="1" customWidth="1"/>
    <col min="11" max="11" width="8.26953125" bestFit="1" customWidth="1"/>
    <col min="12" max="12" width="10.54296875" bestFit="1" customWidth="1"/>
    <col min="13" max="13" width="8.26953125" bestFit="1" customWidth="1"/>
    <col min="14" max="14" width="10.54296875" bestFit="1" customWidth="1"/>
    <col min="15" max="15" width="8.26953125" bestFit="1" customWidth="1"/>
    <col min="16" max="16" width="10.54296875" bestFit="1" customWidth="1"/>
    <col min="17" max="17" width="8.26953125" bestFit="1" customWidth="1"/>
    <col min="18" max="18" width="10.54296875" bestFit="1" customWidth="1"/>
    <col min="19" max="19" width="8.26953125" bestFit="1" customWidth="1"/>
    <col min="20" max="20" width="10.54296875" bestFit="1" customWidth="1"/>
    <col min="21" max="21" width="8.26953125" bestFit="1" customWidth="1"/>
    <col min="22" max="22" width="10.54296875" bestFit="1" customWidth="1"/>
  </cols>
  <sheetData>
    <row r="1" spans="1:42" ht="26" x14ac:dyDescent="0.6">
      <c r="A1" s="49" t="s">
        <v>23</v>
      </c>
      <c r="B1" s="50"/>
      <c r="C1" s="50"/>
      <c r="D1" s="50"/>
      <c r="E1" s="50"/>
      <c r="F1" s="50"/>
      <c r="G1" s="50"/>
      <c r="H1" s="50"/>
      <c r="I1" s="50"/>
      <c r="J1" s="50"/>
      <c r="K1" s="50"/>
      <c r="L1" s="50"/>
    </row>
    <row r="2" spans="1:42" x14ac:dyDescent="0.35">
      <c r="A2" s="51" t="s">
        <v>480</v>
      </c>
      <c r="B2" s="50"/>
      <c r="C2" s="50"/>
      <c r="D2" s="50"/>
      <c r="E2" s="50"/>
      <c r="F2" s="50"/>
      <c r="G2" s="50"/>
      <c r="H2" s="50"/>
      <c r="I2" s="50"/>
      <c r="J2" s="50"/>
      <c r="K2" s="50"/>
      <c r="L2" s="50"/>
    </row>
    <row r="4" spans="1:42" x14ac:dyDescent="0.35">
      <c r="A4" s="61" t="s">
        <v>503</v>
      </c>
      <c r="B4" s="62" t="s">
        <v>38</v>
      </c>
      <c r="C4" s="64" t="s">
        <v>31</v>
      </c>
      <c r="D4" s="62" t="s">
        <v>38</v>
      </c>
      <c r="E4" s="62" t="s">
        <v>38</v>
      </c>
      <c r="F4" s="62" t="s">
        <v>38</v>
      </c>
      <c r="G4" s="62" t="s">
        <v>38</v>
      </c>
      <c r="H4" s="62" t="s">
        <v>38</v>
      </c>
      <c r="I4" s="62" t="s">
        <v>38</v>
      </c>
      <c r="J4" s="62" t="s">
        <v>38</v>
      </c>
      <c r="K4" s="62" t="s">
        <v>38</v>
      </c>
      <c r="L4" s="62" t="s">
        <v>38</v>
      </c>
      <c r="M4" s="62" t="s">
        <v>38</v>
      </c>
      <c r="N4" s="62" t="s">
        <v>38</v>
      </c>
      <c r="O4" s="62" t="s">
        <v>38</v>
      </c>
      <c r="P4" s="62" t="s">
        <v>38</v>
      </c>
      <c r="Q4" s="62" t="s">
        <v>38</v>
      </c>
      <c r="R4" s="62" t="s">
        <v>38</v>
      </c>
      <c r="S4" s="62" t="s">
        <v>38</v>
      </c>
      <c r="T4" s="62" t="s">
        <v>38</v>
      </c>
      <c r="U4" s="62" t="s">
        <v>38</v>
      </c>
      <c r="V4" s="65" t="s">
        <v>38</v>
      </c>
    </row>
    <row r="5" spans="1:42" x14ac:dyDescent="0.35">
      <c r="A5" s="63" t="s">
        <v>38</v>
      </c>
      <c r="B5" s="63" t="s">
        <v>38</v>
      </c>
      <c r="C5" s="66" t="s">
        <v>39</v>
      </c>
      <c r="D5" s="67" t="s">
        <v>38</v>
      </c>
      <c r="E5" s="66" t="s">
        <v>40</v>
      </c>
      <c r="F5" s="67" t="s">
        <v>38</v>
      </c>
      <c r="G5" s="66" t="s">
        <v>41</v>
      </c>
      <c r="H5" s="67" t="s">
        <v>38</v>
      </c>
      <c r="I5" s="66" t="s">
        <v>42</v>
      </c>
      <c r="J5" s="67" t="s">
        <v>38</v>
      </c>
      <c r="K5" s="66" t="s">
        <v>43</v>
      </c>
      <c r="L5" s="67" t="s">
        <v>38</v>
      </c>
      <c r="M5" s="66" t="s">
        <v>44</v>
      </c>
      <c r="N5" s="67" t="s">
        <v>38</v>
      </c>
      <c r="O5" s="66" t="s">
        <v>45</v>
      </c>
      <c r="P5" s="67" t="s">
        <v>38</v>
      </c>
      <c r="Q5" s="66" t="s">
        <v>46</v>
      </c>
      <c r="R5" s="67" t="s">
        <v>38</v>
      </c>
      <c r="S5" s="66" t="s">
        <v>47</v>
      </c>
      <c r="T5" s="67" t="s">
        <v>38</v>
      </c>
      <c r="U5" s="66" t="s">
        <v>48</v>
      </c>
      <c r="V5" s="68" t="s">
        <v>38</v>
      </c>
    </row>
    <row r="6" spans="1:42" x14ac:dyDescent="0.35">
      <c r="A6" s="2" t="s">
        <v>287</v>
      </c>
      <c r="B6" s="1" t="s">
        <v>50</v>
      </c>
      <c r="C6" s="5" t="s">
        <v>32</v>
      </c>
      <c r="D6" s="1" t="s">
        <v>33</v>
      </c>
      <c r="E6" s="5" t="s">
        <v>32</v>
      </c>
      <c r="F6" s="1" t="s">
        <v>33</v>
      </c>
      <c r="G6" s="5" t="s">
        <v>32</v>
      </c>
      <c r="H6" s="1" t="s">
        <v>33</v>
      </c>
      <c r="I6" s="5" t="s">
        <v>32</v>
      </c>
      <c r="J6" s="1" t="s">
        <v>33</v>
      </c>
      <c r="K6" s="5" t="s">
        <v>32</v>
      </c>
      <c r="L6" s="1" t="s">
        <v>33</v>
      </c>
      <c r="M6" s="5" t="s">
        <v>32</v>
      </c>
      <c r="N6" s="1" t="s">
        <v>33</v>
      </c>
      <c r="O6" s="5" t="s">
        <v>32</v>
      </c>
      <c r="P6" s="1" t="s">
        <v>33</v>
      </c>
      <c r="Q6" s="5" t="s">
        <v>32</v>
      </c>
      <c r="R6" s="1" t="s">
        <v>33</v>
      </c>
      <c r="S6" s="5" t="s">
        <v>32</v>
      </c>
      <c r="T6" s="1" t="s">
        <v>33</v>
      </c>
      <c r="U6" s="5" t="s">
        <v>32</v>
      </c>
      <c r="V6" s="12" t="s">
        <v>33</v>
      </c>
    </row>
    <row r="7" spans="1:42" x14ac:dyDescent="0.35">
      <c r="A7" s="16" t="s">
        <v>288</v>
      </c>
      <c r="B7" s="16" t="s">
        <v>289</v>
      </c>
      <c r="C7" s="17">
        <v>3768</v>
      </c>
      <c r="D7" s="18">
        <v>0.112615439791984</v>
      </c>
      <c r="E7" s="17">
        <v>3696</v>
      </c>
      <c r="F7" s="18">
        <v>0.11336032388664</v>
      </c>
      <c r="G7" s="17">
        <v>3660</v>
      </c>
      <c r="H7" s="18">
        <v>0.114328554024927</v>
      </c>
      <c r="I7" s="17">
        <v>3615</v>
      </c>
      <c r="J7" s="18">
        <v>0.11676356589147301</v>
      </c>
      <c r="K7" s="17">
        <v>3486</v>
      </c>
      <c r="L7" s="18">
        <v>0.11729080448168</v>
      </c>
      <c r="M7" s="17">
        <v>3543</v>
      </c>
      <c r="N7" s="18">
        <v>0.119837645865043</v>
      </c>
      <c r="O7" s="17">
        <v>3243</v>
      </c>
      <c r="P7" s="18">
        <v>0.11796158882584</v>
      </c>
      <c r="Q7" s="17">
        <v>3456</v>
      </c>
      <c r="R7" s="18">
        <v>0.12314270443613</v>
      </c>
      <c r="S7" s="17">
        <v>3405</v>
      </c>
      <c r="T7" s="18">
        <v>0.123921825526804</v>
      </c>
      <c r="U7" s="17">
        <v>3135</v>
      </c>
      <c r="V7" s="19">
        <v>0.120739456961294</v>
      </c>
      <c r="X7" s="11"/>
      <c r="Z7" s="11"/>
      <c r="AB7" s="11"/>
      <c r="AD7" s="11"/>
      <c r="AF7" s="11"/>
      <c r="AH7" s="11"/>
      <c r="AJ7" s="11"/>
      <c r="AL7" s="11"/>
      <c r="AN7" s="11"/>
      <c r="AP7" s="11"/>
    </row>
    <row r="8" spans="1:42" x14ac:dyDescent="0.35">
      <c r="A8" s="1" t="s">
        <v>290</v>
      </c>
      <c r="B8" s="1" t="s">
        <v>291</v>
      </c>
      <c r="C8" s="5">
        <v>24</v>
      </c>
      <c r="D8" s="8">
        <v>0.20512820512820501</v>
      </c>
      <c r="E8" s="5">
        <v>24</v>
      </c>
      <c r="F8" s="8">
        <v>0.2</v>
      </c>
      <c r="G8" s="5">
        <v>21</v>
      </c>
      <c r="H8" s="8">
        <v>0.18421052631578899</v>
      </c>
      <c r="I8" s="5">
        <v>21</v>
      </c>
      <c r="J8" s="8">
        <v>0.18918918918918901</v>
      </c>
      <c r="K8" s="5">
        <v>21</v>
      </c>
      <c r="L8" s="8">
        <v>0.18421052631578899</v>
      </c>
      <c r="M8" s="5">
        <v>18</v>
      </c>
      <c r="N8" s="8">
        <v>0.17647058823529399</v>
      </c>
      <c r="O8" s="5">
        <v>21</v>
      </c>
      <c r="P8" s="8">
        <v>0.194444444444444</v>
      </c>
      <c r="Q8" s="5">
        <v>21</v>
      </c>
      <c r="R8" s="8">
        <v>0.194444444444444</v>
      </c>
      <c r="S8" s="5">
        <v>24</v>
      </c>
      <c r="T8" s="8">
        <v>0.22222222222222199</v>
      </c>
      <c r="U8" s="5">
        <v>21</v>
      </c>
      <c r="V8" s="13">
        <v>0.20588235294117599</v>
      </c>
      <c r="X8" s="11"/>
      <c r="Z8" s="11"/>
      <c r="AB8" s="11"/>
      <c r="AD8" s="11"/>
      <c r="AF8" s="11"/>
      <c r="AH8" s="11"/>
      <c r="AJ8" s="11"/>
      <c r="AL8" s="11"/>
      <c r="AN8" s="11"/>
      <c r="AP8" s="11"/>
    </row>
    <row r="9" spans="1:42" x14ac:dyDescent="0.35">
      <c r="A9" s="1" t="s">
        <v>292</v>
      </c>
      <c r="B9" s="1" t="s">
        <v>293</v>
      </c>
      <c r="C9" s="5">
        <v>342</v>
      </c>
      <c r="D9" s="8">
        <v>0.18298555377207101</v>
      </c>
      <c r="E9" s="5">
        <v>354</v>
      </c>
      <c r="F9" s="8">
        <v>0.187301587301587</v>
      </c>
      <c r="G9" s="5">
        <v>339</v>
      </c>
      <c r="H9" s="8">
        <v>0.18864774624374001</v>
      </c>
      <c r="I9" s="5">
        <v>351</v>
      </c>
      <c r="J9" s="8">
        <v>0.19630872483221501</v>
      </c>
      <c r="K9" s="5">
        <v>348</v>
      </c>
      <c r="L9" s="8">
        <v>0.19795221843003399</v>
      </c>
      <c r="M9" s="5">
        <v>363</v>
      </c>
      <c r="N9" s="8">
        <v>0.20302013422818799</v>
      </c>
      <c r="O9" s="5">
        <v>342</v>
      </c>
      <c r="P9" s="8">
        <v>0.18968386023294501</v>
      </c>
      <c r="Q9" s="5">
        <v>363</v>
      </c>
      <c r="R9" s="8">
        <v>0.20133111480865201</v>
      </c>
      <c r="S9" s="5">
        <v>345</v>
      </c>
      <c r="T9" s="8">
        <v>0.20609318996415801</v>
      </c>
      <c r="U9" s="5">
        <v>327</v>
      </c>
      <c r="V9" s="13">
        <v>0.20643939393939401</v>
      </c>
      <c r="X9" s="11"/>
      <c r="Z9" s="11"/>
      <c r="AB9" s="11"/>
      <c r="AD9" s="11"/>
      <c r="AF9" s="11"/>
      <c r="AH9" s="11"/>
      <c r="AJ9" s="11"/>
      <c r="AL9" s="11"/>
      <c r="AN9" s="11"/>
      <c r="AP9" s="11"/>
    </row>
    <row r="10" spans="1:42" x14ac:dyDescent="0.35">
      <c r="A10" s="1" t="s">
        <v>294</v>
      </c>
      <c r="B10" s="1" t="s">
        <v>295</v>
      </c>
      <c r="C10" s="5">
        <v>228</v>
      </c>
      <c r="D10" s="8">
        <v>0.35023041474654398</v>
      </c>
      <c r="E10" s="5">
        <v>222</v>
      </c>
      <c r="F10" s="8">
        <v>0.34101382488479298</v>
      </c>
      <c r="G10" s="5">
        <v>213</v>
      </c>
      <c r="H10" s="8">
        <v>0.328703703703704</v>
      </c>
      <c r="I10" s="5">
        <v>216</v>
      </c>
      <c r="J10" s="8">
        <v>0.339622641509434</v>
      </c>
      <c r="K10" s="5">
        <v>222</v>
      </c>
      <c r="L10" s="8">
        <v>0.342592592592593</v>
      </c>
      <c r="M10" s="5">
        <v>207</v>
      </c>
      <c r="N10" s="8">
        <v>0.33014354066985602</v>
      </c>
      <c r="O10" s="5">
        <v>198</v>
      </c>
      <c r="P10" s="8">
        <v>0.33502538071066001</v>
      </c>
      <c r="Q10" s="5">
        <v>216</v>
      </c>
      <c r="R10" s="8">
        <v>0.35121951219512199</v>
      </c>
      <c r="S10" s="5">
        <v>204</v>
      </c>
      <c r="T10" s="8">
        <v>0.34517766497461899</v>
      </c>
      <c r="U10" s="5">
        <v>195</v>
      </c>
      <c r="V10" s="13">
        <v>0.34946236559139798</v>
      </c>
      <c r="X10" s="11"/>
      <c r="Z10" s="11"/>
      <c r="AB10" s="11"/>
      <c r="AD10" s="11"/>
      <c r="AF10" s="11"/>
      <c r="AH10" s="11"/>
      <c r="AJ10" s="11"/>
      <c r="AL10" s="11"/>
      <c r="AN10" s="11"/>
      <c r="AP10" s="11"/>
    </row>
    <row r="11" spans="1:42" x14ac:dyDescent="0.35">
      <c r="A11" s="1" t="s">
        <v>296</v>
      </c>
      <c r="B11" s="1" t="s">
        <v>297</v>
      </c>
      <c r="C11" s="5">
        <v>549</v>
      </c>
      <c r="D11" s="8">
        <v>0.150741350906096</v>
      </c>
      <c r="E11" s="5">
        <v>558</v>
      </c>
      <c r="F11" s="8">
        <v>0.15233415233415201</v>
      </c>
      <c r="G11" s="5">
        <v>588</v>
      </c>
      <c r="H11" s="8">
        <v>0.156549520766773</v>
      </c>
      <c r="I11" s="5">
        <v>597</v>
      </c>
      <c r="J11" s="8">
        <v>0.161133603238866</v>
      </c>
      <c r="K11" s="5">
        <v>597</v>
      </c>
      <c r="L11" s="8">
        <v>0.161920260374288</v>
      </c>
      <c r="M11" s="5">
        <v>612</v>
      </c>
      <c r="N11" s="8">
        <v>0.16025137470542</v>
      </c>
      <c r="O11" s="5">
        <v>618</v>
      </c>
      <c r="P11" s="8">
        <v>0.15606060606060601</v>
      </c>
      <c r="Q11" s="5">
        <v>657</v>
      </c>
      <c r="R11" s="8">
        <v>0.15858073859522101</v>
      </c>
      <c r="S11" s="5">
        <v>651</v>
      </c>
      <c r="T11" s="8">
        <v>0.16074074074074099</v>
      </c>
      <c r="U11" s="5">
        <v>660</v>
      </c>
      <c r="V11" s="13">
        <v>0.16616314199395801</v>
      </c>
      <c r="X11" s="11"/>
      <c r="Z11" s="11"/>
      <c r="AB11" s="11"/>
      <c r="AD11" s="11"/>
      <c r="AF11" s="11"/>
      <c r="AH11" s="11"/>
      <c r="AJ11" s="11"/>
      <c r="AL11" s="11"/>
      <c r="AN11" s="11"/>
      <c r="AP11" s="11"/>
    </row>
    <row r="12" spans="1:42" x14ac:dyDescent="0.35">
      <c r="A12" s="1" t="s">
        <v>298</v>
      </c>
      <c r="B12" s="1" t="s">
        <v>299</v>
      </c>
      <c r="C12" s="5"/>
      <c r="D12" s="8"/>
      <c r="E12" s="5"/>
      <c r="F12" s="8"/>
      <c r="G12" s="5"/>
      <c r="H12" s="8"/>
      <c r="I12" s="5"/>
      <c r="J12" s="8"/>
      <c r="K12" s="5"/>
      <c r="L12" s="8"/>
      <c r="M12" s="5"/>
      <c r="N12" s="8"/>
      <c r="O12" s="5"/>
      <c r="P12" s="8"/>
      <c r="Q12" s="5"/>
      <c r="R12" s="8"/>
      <c r="S12" s="5"/>
      <c r="T12" s="8"/>
      <c r="U12" s="5"/>
      <c r="V12" s="13"/>
      <c r="X12" s="11"/>
      <c r="Z12" s="11"/>
      <c r="AB12" s="11"/>
      <c r="AD12" s="11"/>
      <c r="AF12" s="11"/>
      <c r="AH12" s="11"/>
      <c r="AJ12" s="11"/>
      <c r="AL12" s="11"/>
      <c r="AN12" s="11"/>
      <c r="AP12" s="11"/>
    </row>
    <row r="13" spans="1:42" x14ac:dyDescent="0.35">
      <c r="A13" s="1" t="s">
        <v>300</v>
      </c>
      <c r="B13" s="1" t="s">
        <v>301</v>
      </c>
      <c r="C13" s="5"/>
      <c r="D13" s="8"/>
      <c r="E13" s="5"/>
      <c r="F13" s="8"/>
      <c r="G13" s="5"/>
      <c r="H13" s="8"/>
      <c r="I13" s="5"/>
      <c r="J13" s="8"/>
      <c r="K13" s="5"/>
      <c r="L13" s="8"/>
      <c r="M13" s="5"/>
      <c r="N13" s="8"/>
      <c r="O13" s="5"/>
      <c r="P13" s="8"/>
      <c r="Q13" s="5"/>
      <c r="R13" s="8"/>
      <c r="S13" s="5"/>
      <c r="T13" s="8"/>
      <c r="U13" s="5"/>
      <c r="V13" s="13"/>
      <c r="X13" s="11"/>
      <c r="Z13" s="11"/>
      <c r="AB13" s="11"/>
      <c r="AD13" s="11"/>
      <c r="AF13" s="11"/>
      <c r="AH13" s="11"/>
      <c r="AJ13" s="11"/>
      <c r="AL13" s="11"/>
      <c r="AN13" s="11"/>
      <c r="AP13" s="11"/>
    </row>
    <row r="14" spans="1:42" x14ac:dyDescent="0.35">
      <c r="A14" s="1" t="s">
        <v>302</v>
      </c>
      <c r="B14" s="1" t="s">
        <v>303</v>
      </c>
      <c r="C14" s="5"/>
      <c r="D14" s="8"/>
      <c r="E14" s="5"/>
      <c r="F14" s="8"/>
      <c r="G14" s="5"/>
      <c r="H14" s="8"/>
      <c r="I14" s="5"/>
      <c r="J14" s="8"/>
      <c r="K14" s="5"/>
      <c r="L14" s="8"/>
      <c r="M14" s="5">
        <v>3</v>
      </c>
      <c r="N14" s="8">
        <v>0.16666666666666699</v>
      </c>
      <c r="O14" s="5"/>
      <c r="P14" s="8"/>
      <c r="Q14" s="5"/>
      <c r="R14" s="8"/>
      <c r="S14" s="5"/>
      <c r="T14" s="8"/>
      <c r="U14" s="5"/>
      <c r="V14" s="13"/>
      <c r="X14" s="11"/>
      <c r="Z14" s="11"/>
      <c r="AB14" s="11"/>
      <c r="AD14" s="11"/>
      <c r="AF14" s="11"/>
      <c r="AH14" s="11"/>
      <c r="AJ14" s="11"/>
      <c r="AL14" s="11"/>
      <c r="AN14" s="11"/>
      <c r="AP14" s="11"/>
    </row>
    <row r="15" spans="1:42" x14ac:dyDescent="0.35">
      <c r="A15" s="1" t="s">
        <v>304</v>
      </c>
      <c r="B15" s="1" t="s">
        <v>305</v>
      </c>
      <c r="C15" s="5">
        <v>6</v>
      </c>
      <c r="D15" s="8">
        <v>0.08</v>
      </c>
      <c r="E15" s="5">
        <v>3</v>
      </c>
      <c r="F15" s="8">
        <v>4.7619047619047603E-2</v>
      </c>
      <c r="G15" s="5">
        <v>3</v>
      </c>
      <c r="H15" s="8">
        <v>4.5454545454545497E-2</v>
      </c>
      <c r="I15" s="5">
        <v>6</v>
      </c>
      <c r="J15" s="8">
        <v>8.6956521739130405E-2</v>
      </c>
      <c r="K15" s="5">
        <v>6</v>
      </c>
      <c r="L15" s="8">
        <v>8.6956521739130405E-2</v>
      </c>
      <c r="M15" s="5">
        <v>6</v>
      </c>
      <c r="N15" s="8">
        <v>9.5238095238095205E-2</v>
      </c>
      <c r="O15" s="5">
        <v>9</v>
      </c>
      <c r="P15" s="8">
        <v>0.13636363636363599</v>
      </c>
      <c r="Q15" s="5">
        <v>6</v>
      </c>
      <c r="R15" s="8">
        <v>9.0909090909090898E-2</v>
      </c>
      <c r="S15" s="5">
        <v>6</v>
      </c>
      <c r="T15" s="8">
        <v>0.1</v>
      </c>
      <c r="U15" s="5">
        <v>6</v>
      </c>
      <c r="V15" s="13">
        <v>0.1</v>
      </c>
      <c r="X15" s="11"/>
      <c r="Z15" s="11"/>
      <c r="AB15" s="11"/>
      <c r="AD15" s="11"/>
      <c r="AF15" s="11"/>
      <c r="AH15" s="11"/>
      <c r="AJ15" s="11"/>
      <c r="AL15" s="11"/>
      <c r="AN15" s="11"/>
      <c r="AP15" s="11"/>
    </row>
    <row r="16" spans="1:42" x14ac:dyDescent="0.35">
      <c r="A16" s="1" t="s">
        <v>306</v>
      </c>
      <c r="B16" s="1" t="s">
        <v>307</v>
      </c>
      <c r="C16" s="5">
        <v>18</v>
      </c>
      <c r="D16" s="8">
        <v>0.2</v>
      </c>
      <c r="E16" s="5">
        <v>18</v>
      </c>
      <c r="F16" s="8">
        <v>0.1875</v>
      </c>
      <c r="G16" s="5">
        <v>24</v>
      </c>
      <c r="H16" s="8">
        <v>0.21621621621621601</v>
      </c>
      <c r="I16" s="5">
        <v>24</v>
      </c>
      <c r="J16" s="8">
        <v>0.21621621621621601</v>
      </c>
      <c r="K16" s="5">
        <v>21</v>
      </c>
      <c r="L16" s="8">
        <v>0.21875</v>
      </c>
      <c r="M16" s="5">
        <v>21</v>
      </c>
      <c r="N16" s="8">
        <v>0.233333333333333</v>
      </c>
      <c r="O16" s="5">
        <v>24</v>
      </c>
      <c r="P16" s="8">
        <v>0.25</v>
      </c>
      <c r="Q16" s="5">
        <v>24</v>
      </c>
      <c r="R16" s="8">
        <v>0.21621621621621601</v>
      </c>
      <c r="S16" s="5">
        <v>24</v>
      </c>
      <c r="T16" s="8">
        <v>0.21621621621621601</v>
      </c>
      <c r="U16" s="5">
        <v>24</v>
      </c>
      <c r="V16" s="13">
        <v>0.21621621621621601</v>
      </c>
      <c r="X16" s="11"/>
      <c r="Z16" s="11"/>
      <c r="AB16" s="11"/>
      <c r="AD16" s="11"/>
      <c r="AF16" s="11"/>
      <c r="AH16" s="11"/>
      <c r="AJ16" s="11"/>
      <c r="AL16" s="11"/>
      <c r="AN16" s="11"/>
      <c r="AP16" s="11"/>
    </row>
    <row r="17" spans="1:42" x14ac:dyDescent="0.35">
      <c r="A17" s="1" t="s">
        <v>308</v>
      </c>
      <c r="B17" s="1" t="s">
        <v>309</v>
      </c>
      <c r="C17" s="5">
        <v>69</v>
      </c>
      <c r="D17" s="8">
        <v>5.4502369668246398E-2</v>
      </c>
      <c r="E17" s="5">
        <v>69</v>
      </c>
      <c r="F17" s="8">
        <v>5.3117782909930703E-2</v>
      </c>
      <c r="G17" s="5">
        <v>78</v>
      </c>
      <c r="H17" s="8">
        <v>5.97701149425287E-2</v>
      </c>
      <c r="I17" s="5">
        <v>78</v>
      </c>
      <c r="J17" s="8">
        <v>5.99078341013825E-2</v>
      </c>
      <c r="K17" s="5">
        <v>75</v>
      </c>
      <c r="L17" s="8">
        <v>5.69476082004556E-2</v>
      </c>
      <c r="M17" s="5">
        <v>81</v>
      </c>
      <c r="N17" s="8">
        <v>6.1784897025171599E-2</v>
      </c>
      <c r="O17" s="5">
        <v>72</v>
      </c>
      <c r="P17" s="8">
        <v>5.5172413793103399E-2</v>
      </c>
      <c r="Q17" s="5">
        <v>84</v>
      </c>
      <c r="R17" s="8">
        <v>6.1810154525386303E-2</v>
      </c>
      <c r="S17" s="5">
        <v>72</v>
      </c>
      <c r="T17" s="8">
        <v>5.3452115812917603E-2</v>
      </c>
      <c r="U17" s="5">
        <v>69</v>
      </c>
      <c r="V17" s="13">
        <v>5.2511415525114201E-2</v>
      </c>
      <c r="X17" s="11"/>
      <c r="Z17" s="11"/>
      <c r="AB17" s="11"/>
      <c r="AD17" s="11"/>
      <c r="AF17" s="11"/>
      <c r="AH17" s="11"/>
      <c r="AJ17" s="11"/>
      <c r="AL17" s="11"/>
      <c r="AN17" s="11"/>
      <c r="AP17" s="11"/>
    </row>
    <row r="18" spans="1:42" x14ac:dyDescent="0.35">
      <c r="A18" s="1" t="s">
        <v>310</v>
      </c>
      <c r="B18" s="1" t="s">
        <v>311</v>
      </c>
      <c r="C18" s="5">
        <v>6</v>
      </c>
      <c r="D18" s="8">
        <v>3.5087719298245598E-2</v>
      </c>
      <c r="E18" s="5">
        <v>9</v>
      </c>
      <c r="F18" s="8">
        <v>5.6603773584905703E-2</v>
      </c>
      <c r="G18" s="5">
        <v>6</v>
      </c>
      <c r="H18" s="8">
        <v>3.9215686274509803E-2</v>
      </c>
      <c r="I18" s="5">
        <v>6</v>
      </c>
      <c r="J18" s="8">
        <v>3.5714285714285698E-2</v>
      </c>
      <c r="K18" s="5">
        <v>12</v>
      </c>
      <c r="L18" s="8">
        <v>6.5573770491803296E-2</v>
      </c>
      <c r="M18" s="5">
        <v>9</v>
      </c>
      <c r="N18" s="8">
        <v>4.91803278688525E-2</v>
      </c>
      <c r="O18" s="5">
        <v>6</v>
      </c>
      <c r="P18" s="8">
        <v>3.1746031746031703E-2</v>
      </c>
      <c r="Q18" s="5">
        <v>9</v>
      </c>
      <c r="R18" s="8">
        <v>4.5454545454545497E-2</v>
      </c>
      <c r="S18" s="5">
        <v>12</v>
      </c>
      <c r="T18" s="8">
        <v>6.0606060606060601E-2</v>
      </c>
      <c r="U18" s="5">
        <v>12</v>
      </c>
      <c r="V18" s="13">
        <v>5.9701492537313397E-2</v>
      </c>
      <c r="X18" s="11"/>
      <c r="Z18" s="11"/>
      <c r="AB18" s="11"/>
      <c r="AD18" s="11"/>
      <c r="AF18" s="11"/>
      <c r="AH18" s="11"/>
      <c r="AJ18" s="11"/>
      <c r="AL18" s="11"/>
      <c r="AN18" s="11"/>
      <c r="AP18" s="11"/>
    </row>
    <row r="19" spans="1:42" x14ac:dyDescent="0.35">
      <c r="A19" s="1" t="s">
        <v>312</v>
      </c>
      <c r="B19" s="1" t="s">
        <v>313</v>
      </c>
      <c r="C19" s="5">
        <v>57</v>
      </c>
      <c r="D19" s="8">
        <v>7.1698113207547196E-2</v>
      </c>
      <c r="E19" s="5">
        <v>48</v>
      </c>
      <c r="F19" s="8">
        <v>6.4000000000000001E-2</v>
      </c>
      <c r="G19" s="5">
        <v>51</v>
      </c>
      <c r="H19" s="8">
        <v>6.9105691056910598E-2</v>
      </c>
      <c r="I19" s="5">
        <v>45</v>
      </c>
      <c r="J19" s="8">
        <v>6.4655172413793094E-2</v>
      </c>
      <c r="K19" s="5">
        <v>42</v>
      </c>
      <c r="L19" s="8">
        <v>6.0085836909871203E-2</v>
      </c>
      <c r="M19" s="5">
        <v>42</v>
      </c>
      <c r="N19" s="8">
        <v>6.0344827586206899E-2</v>
      </c>
      <c r="O19" s="5">
        <v>39</v>
      </c>
      <c r="P19" s="8">
        <v>6.1032863849765299E-2</v>
      </c>
      <c r="Q19" s="5">
        <v>33</v>
      </c>
      <c r="R19" s="8">
        <v>5.0925925925925902E-2</v>
      </c>
      <c r="S19" s="5">
        <v>39</v>
      </c>
      <c r="T19" s="8">
        <v>6.25E-2</v>
      </c>
      <c r="U19" s="5">
        <v>36</v>
      </c>
      <c r="V19" s="13">
        <v>5.8823529411764698E-2</v>
      </c>
      <c r="X19" s="11"/>
      <c r="Z19" s="11"/>
      <c r="AB19" s="11"/>
      <c r="AD19" s="11"/>
      <c r="AF19" s="11"/>
      <c r="AH19" s="11"/>
      <c r="AJ19" s="11"/>
      <c r="AL19" s="11"/>
      <c r="AN19" s="11"/>
      <c r="AP19" s="11"/>
    </row>
    <row r="20" spans="1:42" x14ac:dyDescent="0.35">
      <c r="A20" s="1" t="s">
        <v>314</v>
      </c>
      <c r="B20" s="1" t="s">
        <v>315</v>
      </c>
      <c r="C20" s="5">
        <v>96</v>
      </c>
      <c r="D20" s="8">
        <v>9.3294460641399402E-2</v>
      </c>
      <c r="E20" s="5">
        <v>81</v>
      </c>
      <c r="F20" s="8">
        <v>8.0357142857142905E-2</v>
      </c>
      <c r="G20" s="5">
        <v>84</v>
      </c>
      <c r="H20" s="8">
        <v>8.5626911314984705E-2</v>
      </c>
      <c r="I20" s="5">
        <v>84</v>
      </c>
      <c r="J20" s="8">
        <v>8.9456869009584702E-2</v>
      </c>
      <c r="K20" s="5">
        <v>87</v>
      </c>
      <c r="L20" s="8">
        <v>9.3247588424437297E-2</v>
      </c>
      <c r="M20" s="5">
        <v>84</v>
      </c>
      <c r="N20" s="8">
        <v>9.0322580645161299E-2</v>
      </c>
      <c r="O20" s="5">
        <v>72</v>
      </c>
      <c r="P20" s="8">
        <v>8.2191780821917804E-2</v>
      </c>
      <c r="Q20" s="5">
        <v>78</v>
      </c>
      <c r="R20" s="8">
        <v>8.6666666666666697E-2</v>
      </c>
      <c r="S20" s="5">
        <v>78</v>
      </c>
      <c r="T20" s="8">
        <v>9.1228070175438603E-2</v>
      </c>
      <c r="U20" s="5">
        <v>78</v>
      </c>
      <c r="V20" s="13">
        <v>9.2857142857142902E-2</v>
      </c>
      <c r="X20" s="11"/>
      <c r="Z20" s="11"/>
      <c r="AB20" s="11"/>
      <c r="AD20" s="11"/>
      <c r="AF20" s="11"/>
      <c r="AH20" s="11"/>
      <c r="AJ20" s="11"/>
      <c r="AL20" s="11"/>
      <c r="AN20" s="11"/>
      <c r="AP20" s="11"/>
    </row>
    <row r="21" spans="1:42" x14ac:dyDescent="0.35">
      <c r="A21" s="1" t="s">
        <v>316</v>
      </c>
      <c r="B21" s="1" t="s">
        <v>317</v>
      </c>
      <c r="C21" s="5">
        <v>3</v>
      </c>
      <c r="D21" s="8">
        <v>7.69230769230769E-2</v>
      </c>
      <c r="E21" s="5">
        <v>3</v>
      </c>
      <c r="F21" s="8">
        <v>7.1428571428571397E-2</v>
      </c>
      <c r="G21" s="5">
        <v>3</v>
      </c>
      <c r="H21" s="8">
        <v>7.1428571428571397E-2</v>
      </c>
      <c r="I21" s="5">
        <v>3</v>
      </c>
      <c r="J21" s="8">
        <v>6.6666666666666693E-2</v>
      </c>
      <c r="K21" s="5">
        <v>3</v>
      </c>
      <c r="L21" s="8">
        <v>7.1428571428571397E-2</v>
      </c>
      <c r="M21" s="5">
        <v>3</v>
      </c>
      <c r="N21" s="8">
        <v>7.69230769230769E-2</v>
      </c>
      <c r="O21" s="5">
        <v>3</v>
      </c>
      <c r="P21" s="8">
        <v>7.69230769230769E-2</v>
      </c>
      <c r="Q21" s="5">
        <v>3</v>
      </c>
      <c r="R21" s="8">
        <v>7.1428571428571397E-2</v>
      </c>
      <c r="S21" s="5">
        <v>3</v>
      </c>
      <c r="T21" s="8">
        <v>8.3333333333333301E-2</v>
      </c>
      <c r="U21" s="5">
        <v>6</v>
      </c>
      <c r="V21" s="13">
        <v>0.18181818181818199</v>
      </c>
      <c r="X21" s="11"/>
      <c r="Z21" s="11"/>
      <c r="AB21" s="11"/>
      <c r="AD21" s="11"/>
      <c r="AF21" s="11"/>
      <c r="AH21" s="11"/>
      <c r="AJ21" s="11"/>
      <c r="AL21" s="11"/>
      <c r="AN21" s="11"/>
      <c r="AP21" s="11"/>
    </row>
    <row r="22" spans="1:42" x14ac:dyDescent="0.35">
      <c r="A22" s="1" t="s">
        <v>318</v>
      </c>
      <c r="B22" s="1" t="s">
        <v>319</v>
      </c>
      <c r="C22" s="5">
        <v>60</v>
      </c>
      <c r="D22" s="8">
        <v>8.4745762711864403E-2</v>
      </c>
      <c r="E22" s="5">
        <v>60</v>
      </c>
      <c r="F22" s="8">
        <v>8.8888888888888906E-2</v>
      </c>
      <c r="G22" s="5">
        <v>57</v>
      </c>
      <c r="H22" s="8">
        <v>8.6363636363636406E-2</v>
      </c>
      <c r="I22" s="5">
        <v>57</v>
      </c>
      <c r="J22" s="8">
        <v>8.8785046728972E-2</v>
      </c>
      <c r="K22" s="5">
        <v>60</v>
      </c>
      <c r="L22" s="8">
        <v>9.2592592592592601E-2</v>
      </c>
      <c r="M22" s="5">
        <v>60</v>
      </c>
      <c r="N22" s="8">
        <v>9.6153846153846201E-2</v>
      </c>
      <c r="O22" s="5">
        <v>57</v>
      </c>
      <c r="P22" s="8">
        <v>9.7938144329896906E-2</v>
      </c>
      <c r="Q22" s="5">
        <v>63</v>
      </c>
      <c r="R22" s="8">
        <v>0.10659898477157401</v>
      </c>
      <c r="S22" s="5">
        <v>54</v>
      </c>
      <c r="T22" s="8">
        <v>9.4736842105263203E-2</v>
      </c>
      <c r="U22" s="5">
        <v>54</v>
      </c>
      <c r="V22" s="13">
        <v>9.8901098901098897E-2</v>
      </c>
      <c r="X22" s="11"/>
      <c r="Z22" s="11"/>
      <c r="AB22" s="11"/>
      <c r="AD22" s="11"/>
      <c r="AF22" s="11"/>
      <c r="AH22" s="11"/>
      <c r="AJ22" s="11"/>
      <c r="AL22" s="11"/>
      <c r="AN22" s="11"/>
      <c r="AP22" s="11"/>
    </row>
    <row r="23" spans="1:42" x14ac:dyDescent="0.35">
      <c r="A23" s="1" t="s">
        <v>320</v>
      </c>
      <c r="B23" s="1" t="s">
        <v>321</v>
      </c>
      <c r="C23" s="5"/>
      <c r="D23" s="8"/>
      <c r="E23" s="5">
        <v>3</v>
      </c>
      <c r="F23" s="8">
        <v>0.33333333333333298</v>
      </c>
      <c r="G23" s="5"/>
      <c r="H23" s="8"/>
      <c r="I23" s="5"/>
      <c r="J23" s="8"/>
      <c r="K23" s="5"/>
      <c r="L23" s="8"/>
      <c r="M23" s="5"/>
      <c r="N23" s="8"/>
      <c r="O23" s="5"/>
      <c r="P23" s="8"/>
      <c r="Q23" s="5"/>
      <c r="R23" s="8"/>
      <c r="S23" s="5"/>
      <c r="T23" s="8"/>
      <c r="U23" s="5"/>
      <c r="V23" s="13"/>
      <c r="X23" s="11"/>
      <c r="Z23" s="11"/>
      <c r="AB23" s="11"/>
      <c r="AD23" s="11"/>
      <c r="AF23" s="11"/>
      <c r="AH23" s="11"/>
      <c r="AJ23" s="11"/>
      <c r="AL23" s="11"/>
      <c r="AN23" s="11"/>
      <c r="AP23" s="11"/>
    </row>
    <row r="24" spans="1:42" x14ac:dyDescent="0.35">
      <c r="A24" s="1" t="s">
        <v>322</v>
      </c>
      <c r="B24" s="1" t="s">
        <v>323</v>
      </c>
      <c r="C24" s="5">
        <v>6</v>
      </c>
      <c r="D24" s="8">
        <v>3.6363636363636397E-2</v>
      </c>
      <c r="E24" s="5">
        <v>9</v>
      </c>
      <c r="F24" s="8">
        <v>5.5555555555555601E-2</v>
      </c>
      <c r="G24" s="5">
        <v>6</v>
      </c>
      <c r="H24" s="8">
        <v>3.9215686274509803E-2</v>
      </c>
      <c r="I24" s="5">
        <v>6</v>
      </c>
      <c r="J24" s="8">
        <v>3.8461538461538498E-2</v>
      </c>
      <c r="K24" s="5">
        <v>6</v>
      </c>
      <c r="L24" s="8">
        <v>3.7037037037037E-2</v>
      </c>
      <c r="M24" s="5">
        <v>3</v>
      </c>
      <c r="N24" s="8">
        <v>1.7857142857142901E-2</v>
      </c>
      <c r="O24" s="5">
        <v>6</v>
      </c>
      <c r="P24" s="8">
        <v>3.6363636363636397E-2</v>
      </c>
      <c r="Q24" s="5">
        <v>12</v>
      </c>
      <c r="R24" s="8">
        <v>6.6666666666666693E-2</v>
      </c>
      <c r="S24" s="5">
        <v>12</v>
      </c>
      <c r="T24" s="8">
        <v>6.6666666666666693E-2</v>
      </c>
      <c r="U24" s="5">
        <v>9</v>
      </c>
      <c r="V24" s="13">
        <v>4.8387096774193498E-2</v>
      </c>
      <c r="X24" s="11"/>
      <c r="Z24" s="11"/>
      <c r="AB24" s="11"/>
      <c r="AD24" s="11"/>
      <c r="AF24" s="11"/>
      <c r="AH24" s="11"/>
      <c r="AJ24" s="11"/>
      <c r="AL24" s="11"/>
      <c r="AN24" s="11"/>
      <c r="AP24" s="11"/>
    </row>
    <row r="25" spans="1:42" x14ac:dyDescent="0.35">
      <c r="A25" s="1" t="s">
        <v>324</v>
      </c>
      <c r="B25" s="1" t="s">
        <v>325</v>
      </c>
      <c r="C25" s="5">
        <v>21</v>
      </c>
      <c r="D25" s="8">
        <v>6.25E-2</v>
      </c>
      <c r="E25" s="5">
        <v>21</v>
      </c>
      <c r="F25" s="8">
        <v>6.3063063063063099E-2</v>
      </c>
      <c r="G25" s="5">
        <v>18</v>
      </c>
      <c r="H25" s="8">
        <v>5.5555555555555601E-2</v>
      </c>
      <c r="I25" s="5">
        <v>21</v>
      </c>
      <c r="J25" s="8">
        <v>6.7961165048543701E-2</v>
      </c>
      <c r="K25" s="5">
        <v>18</v>
      </c>
      <c r="L25" s="8">
        <v>5.9405940594059403E-2</v>
      </c>
      <c r="M25" s="5">
        <v>18</v>
      </c>
      <c r="N25" s="8">
        <v>6.3829787234042507E-2</v>
      </c>
      <c r="O25" s="5">
        <v>18</v>
      </c>
      <c r="P25" s="8">
        <v>6.4516129032258104E-2</v>
      </c>
      <c r="Q25" s="5">
        <v>21</v>
      </c>
      <c r="R25" s="8">
        <v>7.9545454545454503E-2</v>
      </c>
      <c r="S25" s="5">
        <v>21</v>
      </c>
      <c r="T25" s="8">
        <v>8.5365853658536606E-2</v>
      </c>
      <c r="U25" s="5">
        <v>21</v>
      </c>
      <c r="V25" s="13">
        <v>8.6419753086419707E-2</v>
      </c>
      <c r="X25" s="11"/>
      <c r="Z25" s="11"/>
      <c r="AB25" s="11"/>
      <c r="AD25" s="11"/>
      <c r="AF25" s="11"/>
      <c r="AH25" s="11"/>
      <c r="AJ25" s="11"/>
      <c r="AL25" s="11"/>
      <c r="AN25" s="11"/>
      <c r="AP25" s="11"/>
    </row>
    <row r="26" spans="1:42" x14ac:dyDescent="0.35">
      <c r="A26" s="1" t="s">
        <v>326</v>
      </c>
      <c r="B26" s="1" t="s">
        <v>327</v>
      </c>
      <c r="C26" s="5">
        <v>39</v>
      </c>
      <c r="D26" s="8">
        <v>0.107438016528926</v>
      </c>
      <c r="E26" s="5">
        <v>33</v>
      </c>
      <c r="F26" s="8">
        <v>9.4017094017094002E-2</v>
      </c>
      <c r="G26" s="5">
        <v>36</v>
      </c>
      <c r="H26" s="8">
        <v>0.1</v>
      </c>
      <c r="I26" s="5">
        <v>36</v>
      </c>
      <c r="J26" s="8">
        <v>0.1</v>
      </c>
      <c r="K26" s="5">
        <v>30</v>
      </c>
      <c r="L26" s="8">
        <v>8.8495575221238895E-2</v>
      </c>
      <c r="M26" s="5">
        <v>33</v>
      </c>
      <c r="N26" s="8">
        <v>9.1666666666666702E-2</v>
      </c>
      <c r="O26" s="5">
        <v>27</v>
      </c>
      <c r="P26" s="8">
        <v>7.8260869565217397E-2</v>
      </c>
      <c r="Q26" s="5">
        <v>33</v>
      </c>
      <c r="R26" s="8">
        <v>9.1666666666666702E-2</v>
      </c>
      <c r="S26" s="5">
        <v>27</v>
      </c>
      <c r="T26" s="8">
        <v>7.9646017699115002E-2</v>
      </c>
      <c r="U26" s="5">
        <v>30</v>
      </c>
      <c r="V26" s="13">
        <v>8.6956521739130405E-2</v>
      </c>
      <c r="X26" s="11"/>
      <c r="Z26" s="11"/>
      <c r="AB26" s="11"/>
      <c r="AD26" s="11"/>
      <c r="AF26" s="11"/>
      <c r="AH26" s="11"/>
      <c r="AJ26" s="11"/>
      <c r="AL26" s="11"/>
      <c r="AN26" s="11"/>
      <c r="AP26" s="11"/>
    </row>
    <row r="27" spans="1:42" x14ac:dyDescent="0.35">
      <c r="A27" s="1" t="s">
        <v>328</v>
      </c>
      <c r="B27" s="1" t="s">
        <v>329</v>
      </c>
      <c r="C27" s="5">
        <v>15</v>
      </c>
      <c r="D27" s="8">
        <v>0.16129032258064499</v>
      </c>
      <c r="E27" s="5">
        <v>15</v>
      </c>
      <c r="F27" s="8">
        <v>0.15151515151515199</v>
      </c>
      <c r="G27" s="5">
        <v>12</v>
      </c>
      <c r="H27" s="8">
        <v>0.11764705882352899</v>
      </c>
      <c r="I27" s="5">
        <v>12</v>
      </c>
      <c r="J27" s="8">
        <v>0.114285714285714</v>
      </c>
      <c r="K27" s="5">
        <v>9</v>
      </c>
      <c r="L27" s="8">
        <v>9.375E-2</v>
      </c>
      <c r="M27" s="5">
        <v>9</v>
      </c>
      <c r="N27" s="8">
        <v>9.0909090909090898E-2</v>
      </c>
      <c r="O27" s="5">
        <v>12</v>
      </c>
      <c r="P27" s="8">
        <v>0.11764705882352899</v>
      </c>
      <c r="Q27" s="5">
        <v>9</v>
      </c>
      <c r="R27" s="8">
        <v>9.0909090909090898E-2</v>
      </c>
      <c r="S27" s="5">
        <v>9</v>
      </c>
      <c r="T27" s="8">
        <v>9.0909090909090898E-2</v>
      </c>
      <c r="U27" s="5">
        <v>9</v>
      </c>
      <c r="V27" s="13">
        <v>8.8235294117647106E-2</v>
      </c>
      <c r="X27" s="11"/>
      <c r="Z27" s="11"/>
      <c r="AB27" s="11"/>
      <c r="AD27" s="11"/>
      <c r="AF27" s="11"/>
      <c r="AH27" s="11"/>
      <c r="AJ27" s="11"/>
      <c r="AL27" s="11"/>
      <c r="AN27" s="11"/>
      <c r="AP27" s="11"/>
    </row>
    <row r="28" spans="1:42" x14ac:dyDescent="0.35">
      <c r="A28" s="1" t="s">
        <v>330</v>
      </c>
      <c r="B28" s="1" t="s">
        <v>331</v>
      </c>
      <c r="C28" s="5">
        <v>153</v>
      </c>
      <c r="D28" s="8">
        <v>8.8695652173912995E-2</v>
      </c>
      <c r="E28" s="5">
        <v>153</v>
      </c>
      <c r="F28" s="8">
        <v>9.0747330960854106E-2</v>
      </c>
      <c r="G28" s="5">
        <v>138</v>
      </c>
      <c r="H28" s="8">
        <v>8.2882882882882897E-2</v>
      </c>
      <c r="I28" s="5">
        <v>150</v>
      </c>
      <c r="J28" s="8">
        <v>9.1407678244972604E-2</v>
      </c>
      <c r="K28" s="5">
        <v>153</v>
      </c>
      <c r="L28" s="8">
        <v>9.44444444444444E-2</v>
      </c>
      <c r="M28" s="5">
        <v>159</v>
      </c>
      <c r="N28" s="8">
        <v>0.100189035916824</v>
      </c>
      <c r="O28" s="5">
        <v>153</v>
      </c>
      <c r="P28" s="8">
        <v>0.10019646365422399</v>
      </c>
      <c r="Q28" s="5">
        <v>156</v>
      </c>
      <c r="R28" s="8">
        <v>0.1015625</v>
      </c>
      <c r="S28" s="5">
        <v>144</v>
      </c>
      <c r="T28" s="8">
        <v>9.6774193548387094E-2</v>
      </c>
      <c r="U28" s="5">
        <v>132</v>
      </c>
      <c r="V28" s="13">
        <v>9.1286307053941904E-2</v>
      </c>
      <c r="X28" s="11"/>
      <c r="Z28" s="11"/>
      <c r="AB28" s="11"/>
      <c r="AD28" s="11"/>
      <c r="AF28" s="11"/>
      <c r="AH28" s="11"/>
      <c r="AJ28" s="11"/>
      <c r="AL28" s="11"/>
      <c r="AN28" s="11"/>
      <c r="AP28" s="11"/>
    </row>
    <row r="29" spans="1:42" x14ac:dyDescent="0.35">
      <c r="A29" s="1" t="s">
        <v>332</v>
      </c>
      <c r="B29" s="1" t="s">
        <v>333</v>
      </c>
      <c r="C29" s="5">
        <v>51</v>
      </c>
      <c r="D29" s="8">
        <v>6.5134099616858204E-2</v>
      </c>
      <c r="E29" s="5">
        <v>51</v>
      </c>
      <c r="F29" s="8">
        <v>6.640625E-2</v>
      </c>
      <c r="G29" s="5">
        <v>60</v>
      </c>
      <c r="H29" s="8">
        <v>7.6335877862595394E-2</v>
      </c>
      <c r="I29" s="5">
        <v>57</v>
      </c>
      <c r="J29" s="8">
        <v>7.3076923076923095E-2</v>
      </c>
      <c r="K29" s="5">
        <v>48</v>
      </c>
      <c r="L29" s="8">
        <v>6.1302681992337203E-2</v>
      </c>
      <c r="M29" s="5">
        <v>54</v>
      </c>
      <c r="N29" s="8">
        <v>7.0588235294117604E-2</v>
      </c>
      <c r="O29" s="5">
        <v>51</v>
      </c>
      <c r="P29" s="8">
        <v>6.8548387096774202E-2</v>
      </c>
      <c r="Q29" s="5">
        <v>57</v>
      </c>
      <c r="R29" s="8">
        <v>7.4509803921568599E-2</v>
      </c>
      <c r="S29" s="5">
        <v>54</v>
      </c>
      <c r="T29" s="8">
        <v>7.3469387755102006E-2</v>
      </c>
      <c r="U29" s="5">
        <v>48</v>
      </c>
      <c r="V29" s="13">
        <v>6.6945606694560705E-2</v>
      </c>
      <c r="X29" s="11"/>
      <c r="Z29" s="11"/>
      <c r="AB29" s="11"/>
      <c r="AD29" s="11"/>
      <c r="AF29" s="11"/>
      <c r="AH29" s="11"/>
      <c r="AJ29" s="11"/>
      <c r="AL29" s="11"/>
      <c r="AN29" s="11"/>
      <c r="AP29" s="11"/>
    </row>
    <row r="30" spans="1:42" x14ac:dyDescent="0.35">
      <c r="A30" s="1" t="s">
        <v>334</v>
      </c>
      <c r="B30" s="1" t="s">
        <v>335</v>
      </c>
      <c r="C30" s="5">
        <v>183</v>
      </c>
      <c r="D30" s="8">
        <v>8.8791848617176095E-2</v>
      </c>
      <c r="E30" s="5">
        <v>186</v>
      </c>
      <c r="F30" s="8">
        <v>8.9208633093525197E-2</v>
      </c>
      <c r="G30" s="5">
        <v>198</v>
      </c>
      <c r="H30" s="8">
        <v>9.3617021276595699E-2</v>
      </c>
      <c r="I30" s="5">
        <v>201</v>
      </c>
      <c r="J30" s="8">
        <v>9.50354609929078E-2</v>
      </c>
      <c r="K30" s="5">
        <v>201</v>
      </c>
      <c r="L30" s="8">
        <v>9.4766619519094805E-2</v>
      </c>
      <c r="M30" s="5">
        <v>207</v>
      </c>
      <c r="N30" s="8">
        <v>9.6503496503496503E-2</v>
      </c>
      <c r="O30" s="5">
        <v>204</v>
      </c>
      <c r="P30" s="8">
        <v>9.3793103448275905E-2</v>
      </c>
      <c r="Q30" s="5">
        <v>219</v>
      </c>
      <c r="R30" s="8">
        <v>9.5926412614980305E-2</v>
      </c>
      <c r="S30" s="5">
        <v>231</v>
      </c>
      <c r="T30" s="8">
        <v>0.100785340314136</v>
      </c>
      <c r="U30" s="5">
        <v>216</v>
      </c>
      <c r="V30" s="13">
        <v>9.5112285336856006E-2</v>
      </c>
      <c r="X30" s="11"/>
      <c r="Z30" s="11"/>
      <c r="AB30" s="11"/>
      <c r="AD30" s="11"/>
      <c r="AF30" s="11"/>
      <c r="AH30" s="11"/>
      <c r="AJ30" s="11"/>
      <c r="AL30" s="11"/>
      <c r="AN30" s="11"/>
      <c r="AP30" s="11"/>
    </row>
    <row r="31" spans="1:42" x14ac:dyDescent="0.35">
      <c r="A31" s="1" t="s">
        <v>336</v>
      </c>
      <c r="B31" s="1" t="s">
        <v>337</v>
      </c>
      <c r="C31" s="5">
        <v>117</v>
      </c>
      <c r="D31" s="8">
        <v>9.0697674418604698E-2</v>
      </c>
      <c r="E31" s="5">
        <v>126</v>
      </c>
      <c r="F31" s="8">
        <v>9.6997690531177794E-2</v>
      </c>
      <c r="G31" s="5">
        <v>126</v>
      </c>
      <c r="H31" s="8">
        <v>9.9290780141844004E-2</v>
      </c>
      <c r="I31" s="5">
        <v>135</v>
      </c>
      <c r="J31" s="8">
        <v>0.107398568019093</v>
      </c>
      <c r="K31" s="5">
        <v>135</v>
      </c>
      <c r="L31" s="8">
        <v>0.105633802816901</v>
      </c>
      <c r="M31" s="5">
        <v>147</v>
      </c>
      <c r="N31" s="8">
        <v>0.113425925925926</v>
      </c>
      <c r="O31" s="5">
        <v>132</v>
      </c>
      <c r="P31" s="8">
        <v>0.105515587529976</v>
      </c>
      <c r="Q31" s="5">
        <v>135</v>
      </c>
      <c r="R31" s="8">
        <v>0.106635071090047</v>
      </c>
      <c r="S31" s="5">
        <v>129</v>
      </c>
      <c r="T31" s="8">
        <v>0.103614457831325</v>
      </c>
      <c r="U31" s="5">
        <v>132</v>
      </c>
      <c r="V31" s="13">
        <v>0.110552763819095</v>
      </c>
      <c r="X31" s="11"/>
      <c r="Z31" s="11"/>
      <c r="AB31" s="11"/>
      <c r="AD31" s="11"/>
      <c r="AF31" s="11"/>
      <c r="AH31" s="11"/>
      <c r="AJ31" s="11"/>
      <c r="AL31" s="11"/>
      <c r="AN31" s="11"/>
      <c r="AP31" s="11"/>
    </row>
    <row r="32" spans="1:42" x14ac:dyDescent="0.35">
      <c r="A32" s="1" t="s">
        <v>338</v>
      </c>
      <c r="B32" s="1" t="s">
        <v>339</v>
      </c>
      <c r="C32" s="5"/>
      <c r="D32" s="8"/>
      <c r="E32" s="5"/>
      <c r="F32" s="8"/>
      <c r="G32" s="5"/>
      <c r="H32" s="8"/>
      <c r="I32" s="5"/>
      <c r="J32" s="8"/>
      <c r="K32" s="5"/>
      <c r="L32" s="8"/>
      <c r="M32" s="5"/>
      <c r="N32" s="8"/>
      <c r="O32" s="5"/>
      <c r="P32" s="8"/>
      <c r="Q32" s="5">
        <v>3</v>
      </c>
      <c r="R32" s="8">
        <v>0.2</v>
      </c>
      <c r="S32" s="5">
        <v>3</v>
      </c>
      <c r="T32" s="8">
        <v>0.2</v>
      </c>
      <c r="U32" s="5"/>
      <c r="V32" s="13"/>
      <c r="X32" s="11"/>
      <c r="Z32" s="11"/>
      <c r="AB32" s="11"/>
      <c r="AD32" s="11"/>
      <c r="AF32" s="11"/>
      <c r="AH32" s="11"/>
      <c r="AJ32" s="11"/>
      <c r="AL32" s="11"/>
      <c r="AN32" s="11"/>
      <c r="AP32" s="11"/>
    </row>
    <row r="33" spans="1:42" x14ac:dyDescent="0.35">
      <c r="A33" s="1" t="s">
        <v>340</v>
      </c>
      <c r="B33" s="1" t="s">
        <v>341</v>
      </c>
      <c r="C33" s="5"/>
      <c r="D33" s="8"/>
      <c r="E33" s="5"/>
      <c r="F33" s="8"/>
      <c r="G33" s="5"/>
      <c r="H33" s="8"/>
      <c r="I33" s="5"/>
      <c r="J33" s="8"/>
      <c r="K33" s="5"/>
      <c r="L33" s="8"/>
      <c r="M33" s="5"/>
      <c r="N33" s="8"/>
      <c r="O33" s="5"/>
      <c r="P33" s="8"/>
      <c r="Q33" s="5"/>
      <c r="R33" s="8"/>
      <c r="S33" s="5"/>
      <c r="T33" s="8"/>
      <c r="U33" s="5"/>
      <c r="V33" s="13"/>
      <c r="X33" s="11"/>
      <c r="Z33" s="11"/>
      <c r="AB33" s="11"/>
      <c r="AD33" s="11"/>
      <c r="AF33" s="11"/>
      <c r="AH33" s="11"/>
      <c r="AJ33" s="11"/>
      <c r="AL33" s="11"/>
      <c r="AN33" s="11"/>
      <c r="AP33" s="11"/>
    </row>
    <row r="34" spans="1:42" x14ac:dyDescent="0.35">
      <c r="A34" s="1" t="s">
        <v>342</v>
      </c>
      <c r="B34" s="1" t="s">
        <v>343</v>
      </c>
      <c r="C34" s="5">
        <v>6</v>
      </c>
      <c r="D34" s="8">
        <v>0.22222222222222199</v>
      </c>
      <c r="E34" s="5">
        <v>6</v>
      </c>
      <c r="F34" s="8">
        <v>0.22222222222222199</v>
      </c>
      <c r="G34" s="5">
        <v>3</v>
      </c>
      <c r="H34" s="8">
        <v>0.1</v>
      </c>
      <c r="I34" s="5">
        <v>3</v>
      </c>
      <c r="J34" s="8">
        <v>8.3333333333333301E-2</v>
      </c>
      <c r="K34" s="5">
        <v>3</v>
      </c>
      <c r="L34" s="8">
        <v>0.1</v>
      </c>
      <c r="M34" s="5">
        <v>3</v>
      </c>
      <c r="N34" s="8">
        <v>0.1</v>
      </c>
      <c r="O34" s="5">
        <v>6</v>
      </c>
      <c r="P34" s="8">
        <v>0.2</v>
      </c>
      <c r="Q34" s="5">
        <v>6</v>
      </c>
      <c r="R34" s="8">
        <v>0.22222222222222199</v>
      </c>
      <c r="S34" s="5">
        <v>6</v>
      </c>
      <c r="T34" s="8">
        <v>0.28571428571428598</v>
      </c>
      <c r="U34" s="5">
        <v>3</v>
      </c>
      <c r="V34" s="13">
        <v>0.16666666666666699</v>
      </c>
      <c r="X34" s="11"/>
      <c r="Z34" s="11"/>
      <c r="AB34" s="11"/>
      <c r="AD34" s="11"/>
      <c r="AF34" s="11"/>
      <c r="AH34" s="11"/>
      <c r="AJ34" s="11"/>
      <c r="AL34" s="11"/>
      <c r="AN34" s="11"/>
      <c r="AP34" s="11"/>
    </row>
    <row r="35" spans="1:42" x14ac:dyDescent="0.35">
      <c r="A35" s="1" t="s">
        <v>344</v>
      </c>
      <c r="B35" s="1" t="s">
        <v>345</v>
      </c>
      <c r="C35" s="5">
        <v>93</v>
      </c>
      <c r="D35" s="8">
        <v>0.20945945945945901</v>
      </c>
      <c r="E35" s="5">
        <v>87</v>
      </c>
      <c r="F35" s="8">
        <v>0.20138888888888901</v>
      </c>
      <c r="G35" s="5">
        <v>90</v>
      </c>
      <c r="H35" s="8">
        <v>0.21276595744680901</v>
      </c>
      <c r="I35" s="5">
        <v>84</v>
      </c>
      <c r="J35" s="8">
        <v>0.20588235294117599</v>
      </c>
      <c r="K35" s="5">
        <v>93</v>
      </c>
      <c r="L35" s="8">
        <v>0.219858156028369</v>
      </c>
      <c r="M35" s="5">
        <v>81</v>
      </c>
      <c r="N35" s="8">
        <v>0.190140845070423</v>
      </c>
      <c r="O35" s="5">
        <v>78</v>
      </c>
      <c r="P35" s="8">
        <v>0.18705035971223</v>
      </c>
      <c r="Q35" s="5">
        <v>87</v>
      </c>
      <c r="R35" s="8">
        <v>0.198630136986301</v>
      </c>
      <c r="S35" s="5">
        <v>81</v>
      </c>
      <c r="T35" s="8">
        <v>0.192857142857143</v>
      </c>
      <c r="U35" s="5">
        <v>72</v>
      </c>
      <c r="V35" s="13">
        <v>0.17518248175182499</v>
      </c>
      <c r="X35" s="11"/>
      <c r="Z35" s="11"/>
      <c r="AB35" s="11"/>
      <c r="AD35" s="11"/>
      <c r="AF35" s="11"/>
      <c r="AH35" s="11"/>
      <c r="AJ35" s="11"/>
      <c r="AL35" s="11"/>
      <c r="AN35" s="11"/>
      <c r="AP35" s="11"/>
    </row>
    <row r="36" spans="1:42" x14ac:dyDescent="0.35">
      <c r="A36" s="1" t="s">
        <v>346</v>
      </c>
      <c r="B36" s="1" t="s">
        <v>347</v>
      </c>
      <c r="C36" s="5">
        <v>1050</v>
      </c>
      <c r="D36" s="8">
        <v>0.11651131824234399</v>
      </c>
      <c r="E36" s="5">
        <v>1086</v>
      </c>
      <c r="F36" s="8">
        <v>0.11927512355848401</v>
      </c>
      <c r="G36" s="5">
        <v>1155</v>
      </c>
      <c r="H36" s="8">
        <v>0.12179689971528</v>
      </c>
      <c r="I36" s="5">
        <v>1197</v>
      </c>
      <c r="J36" s="8">
        <v>0.12472647702407</v>
      </c>
      <c r="K36" s="5">
        <v>1269</v>
      </c>
      <c r="L36" s="8">
        <v>0.125705794947994</v>
      </c>
      <c r="M36" s="5">
        <v>1356</v>
      </c>
      <c r="N36" s="8">
        <v>0.127611518915867</v>
      </c>
      <c r="O36" s="5">
        <v>1374</v>
      </c>
      <c r="P36" s="8">
        <v>0.128760191172336</v>
      </c>
      <c r="Q36" s="5">
        <v>1554</v>
      </c>
      <c r="R36" s="8">
        <v>0.13468538741549699</v>
      </c>
      <c r="S36" s="5">
        <v>1605</v>
      </c>
      <c r="T36" s="8">
        <v>0.13499873832954801</v>
      </c>
      <c r="U36" s="5">
        <v>1575</v>
      </c>
      <c r="V36" s="13">
        <v>0.13210870659285401</v>
      </c>
      <c r="X36" s="11"/>
      <c r="Z36" s="11"/>
      <c r="AB36" s="11"/>
      <c r="AD36" s="11"/>
      <c r="AF36" s="11"/>
      <c r="AH36" s="11"/>
      <c r="AJ36" s="11"/>
      <c r="AL36" s="11"/>
      <c r="AN36" s="11"/>
      <c r="AP36" s="11"/>
    </row>
    <row r="37" spans="1:42" x14ac:dyDescent="0.35">
      <c r="A37" s="1" t="s">
        <v>348</v>
      </c>
      <c r="B37" s="1" t="s">
        <v>349</v>
      </c>
      <c r="C37" s="5">
        <v>108</v>
      </c>
      <c r="D37" s="8">
        <v>0.13138686131386901</v>
      </c>
      <c r="E37" s="5">
        <v>123</v>
      </c>
      <c r="F37" s="8">
        <v>0.14695340501792101</v>
      </c>
      <c r="G37" s="5">
        <v>132</v>
      </c>
      <c r="H37" s="8">
        <v>0.15547703180212</v>
      </c>
      <c r="I37" s="5">
        <v>126</v>
      </c>
      <c r="J37" s="8">
        <v>0.14685314685314699</v>
      </c>
      <c r="K37" s="5">
        <v>144</v>
      </c>
      <c r="L37" s="8">
        <v>0.16382252559727001</v>
      </c>
      <c r="M37" s="5">
        <v>153</v>
      </c>
      <c r="N37" s="8">
        <v>0.17056856187291</v>
      </c>
      <c r="O37" s="5">
        <v>144</v>
      </c>
      <c r="P37" s="8">
        <v>0.16608996539792401</v>
      </c>
      <c r="Q37" s="5">
        <v>153</v>
      </c>
      <c r="R37" s="8">
        <v>0.16451612903225801</v>
      </c>
      <c r="S37" s="5">
        <v>141</v>
      </c>
      <c r="T37" s="8">
        <v>0.150159744408946</v>
      </c>
      <c r="U37" s="5">
        <v>150</v>
      </c>
      <c r="V37" s="13">
        <v>0.15974440894568701</v>
      </c>
      <c r="X37" s="11"/>
      <c r="Z37" s="11"/>
      <c r="AB37" s="11"/>
      <c r="AD37" s="11"/>
      <c r="AF37" s="11"/>
      <c r="AH37" s="11"/>
      <c r="AJ37" s="11"/>
      <c r="AL37" s="11"/>
      <c r="AN37" s="11"/>
      <c r="AP37" s="11"/>
    </row>
    <row r="38" spans="1:42" x14ac:dyDescent="0.35">
      <c r="A38" s="1" t="s">
        <v>350</v>
      </c>
      <c r="B38" s="1" t="s">
        <v>351</v>
      </c>
      <c r="C38" s="5">
        <v>2259</v>
      </c>
      <c r="D38" s="8">
        <v>0.12836685987044</v>
      </c>
      <c r="E38" s="5">
        <v>2337</v>
      </c>
      <c r="F38" s="8">
        <v>0.13092436974789901</v>
      </c>
      <c r="G38" s="5">
        <v>2421</v>
      </c>
      <c r="H38" s="8">
        <v>0.13238188976377999</v>
      </c>
      <c r="I38" s="5">
        <v>2418</v>
      </c>
      <c r="J38" s="8">
        <v>0.131463056597619</v>
      </c>
      <c r="K38" s="5">
        <v>2505</v>
      </c>
      <c r="L38" s="8">
        <v>0.13191153238546599</v>
      </c>
      <c r="M38" s="5">
        <v>2712</v>
      </c>
      <c r="N38" s="8">
        <v>0.13541042540443399</v>
      </c>
      <c r="O38" s="5">
        <v>2742</v>
      </c>
      <c r="P38" s="8">
        <v>0.13498744646285599</v>
      </c>
      <c r="Q38" s="5">
        <v>3075</v>
      </c>
      <c r="R38" s="8">
        <v>0.14060356652949199</v>
      </c>
      <c r="S38" s="5">
        <v>3204</v>
      </c>
      <c r="T38" s="8">
        <v>0.14341345508258399</v>
      </c>
      <c r="U38" s="5">
        <v>3147</v>
      </c>
      <c r="V38" s="13">
        <v>0.142954483510493</v>
      </c>
      <c r="X38" s="11"/>
      <c r="Z38" s="11"/>
      <c r="AB38" s="11"/>
      <c r="AD38" s="11"/>
      <c r="AF38" s="11"/>
      <c r="AH38" s="11"/>
      <c r="AJ38" s="11"/>
      <c r="AL38" s="11"/>
      <c r="AN38" s="11"/>
      <c r="AP38" s="11"/>
    </row>
    <row r="39" spans="1:42" x14ac:dyDescent="0.35">
      <c r="A39" s="1" t="s">
        <v>352</v>
      </c>
      <c r="B39" s="1" t="s">
        <v>353</v>
      </c>
      <c r="C39" s="5">
        <v>93</v>
      </c>
      <c r="D39" s="8">
        <v>7.69230769230769E-2</v>
      </c>
      <c r="E39" s="5">
        <v>84</v>
      </c>
      <c r="F39" s="8">
        <v>6.9306930693069299E-2</v>
      </c>
      <c r="G39" s="5">
        <v>87</v>
      </c>
      <c r="H39" s="8">
        <v>7.3047858942065502E-2</v>
      </c>
      <c r="I39" s="5">
        <v>99</v>
      </c>
      <c r="J39" s="8">
        <v>8.2294264339152101E-2</v>
      </c>
      <c r="K39" s="5">
        <v>99</v>
      </c>
      <c r="L39" s="8">
        <v>8.5051546391752594E-2</v>
      </c>
      <c r="M39" s="5">
        <v>96</v>
      </c>
      <c r="N39" s="8">
        <v>8.1841432225063904E-2</v>
      </c>
      <c r="O39" s="5">
        <v>90</v>
      </c>
      <c r="P39" s="8">
        <v>8.0645161290322606E-2</v>
      </c>
      <c r="Q39" s="5">
        <v>96</v>
      </c>
      <c r="R39" s="8">
        <v>8.6956521739130405E-2</v>
      </c>
      <c r="S39" s="5">
        <v>96</v>
      </c>
      <c r="T39" s="8">
        <v>8.7671232876712302E-2</v>
      </c>
      <c r="U39" s="5">
        <v>87</v>
      </c>
      <c r="V39" s="13">
        <v>8.3094555873925502E-2</v>
      </c>
      <c r="X39" s="11"/>
      <c r="Z39" s="11"/>
      <c r="AB39" s="11"/>
      <c r="AD39" s="11"/>
      <c r="AF39" s="11"/>
      <c r="AH39" s="11"/>
      <c r="AJ39" s="11"/>
      <c r="AL39" s="11"/>
      <c r="AN39" s="11"/>
      <c r="AP39" s="11"/>
    </row>
    <row r="40" spans="1:42" x14ac:dyDescent="0.35">
      <c r="A40" s="1" t="s">
        <v>354</v>
      </c>
      <c r="B40" s="1" t="s">
        <v>355</v>
      </c>
      <c r="C40" s="5">
        <v>102</v>
      </c>
      <c r="D40" s="8">
        <v>6.2157221206581403E-2</v>
      </c>
      <c r="E40" s="5">
        <v>105</v>
      </c>
      <c r="F40" s="8">
        <v>6.6539923954372596E-2</v>
      </c>
      <c r="G40" s="5">
        <v>96</v>
      </c>
      <c r="H40" s="8">
        <v>6.2256809338521402E-2</v>
      </c>
      <c r="I40" s="5">
        <v>105</v>
      </c>
      <c r="J40" s="8">
        <v>6.7698259187620902E-2</v>
      </c>
      <c r="K40" s="5">
        <v>87</v>
      </c>
      <c r="L40" s="8">
        <v>5.9304703476482597E-2</v>
      </c>
      <c r="M40" s="5">
        <v>84</v>
      </c>
      <c r="N40" s="8">
        <v>5.90717299578059E-2</v>
      </c>
      <c r="O40" s="5">
        <v>84</v>
      </c>
      <c r="P40" s="8">
        <v>6.2084257206208401E-2</v>
      </c>
      <c r="Q40" s="5">
        <v>78</v>
      </c>
      <c r="R40" s="8">
        <v>5.8165548098434001E-2</v>
      </c>
      <c r="S40" s="5">
        <v>81</v>
      </c>
      <c r="T40" s="8">
        <v>6.3829787234042507E-2</v>
      </c>
      <c r="U40" s="5">
        <v>78</v>
      </c>
      <c r="V40" s="13">
        <v>6.4197530864197494E-2</v>
      </c>
      <c r="X40" s="11"/>
      <c r="Z40" s="11"/>
      <c r="AB40" s="11"/>
      <c r="AD40" s="11"/>
      <c r="AF40" s="11"/>
      <c r="AH40" s="11"/>
      <c r="AJ40" s="11"/>
      <c r="AL40" s="11"/>
      <c r="AN40" s="11"/>
      <c r="AP40" s="11"/>
    </row>
    <row r="41" spans="1:42" x14ac:dyDescent="0.35">
      <c r="A41" s="1" t="s">
        <v>356</v>
      </c>
      <c r="B41" s="1" t="s">
        <v>357</v>
      </c>
      <c r="C41" s="5">
        <v>36</v>
      </c>
      <c r="D41" s="8">
        <v>5.1502145922746802E-2</v>
      </c>
      <c r="E41" s="5">
        <v>45</v>
      </c>
      <c r="F41" s="8">
        <v>6.5502183406113496E-2</v>
      </c>
      <c r="G41" s="5">
        <v>45</v>
      </c>
      <c r="H41" s="8">
        <v>6.5789473684210495E-2</v>
      </c>
      <c r="I41" s="5">
        <v>42</v>
      </c>
      <c r="J41" s="8">
        <v>6.1674008810572702E-2</v>
      </c>
      <c r="K41" s="5">
        <v>39</v>
      </c>
      <c r="L41" s="8">
        <v>6.1320754716981098E-2</v>
      </c>
      <c r="M41" s="5">
        <v>39</v>
      </c>
      <c r="N41" s="8">
        <v>6.0747663551401897E-2</v>
      </c>
      <c r="O41" s="5">
        <v>36</v>
      </c>
      <c r="P41" s="8">
        <v>5.7692307692307702E-2</v>
      </c>
      <c r="Q41" s="5">
        <v>36</v>
      </c>
      <c r="R41" s="8">
        <v>5.7971014492753603E-2</v>
      </c>
      <c r="S41" s="5">
        <v>30</v>
      </c>
      <c r="T41" s="8">
        <v>5.2356020942408397E-2</v>
      </c>
      <c r="U41" s="5">
        <v>36</v>
      </c>
      <c r="V41" s="13">
        <v>6.15384615384615E-2</v>
      </c>
      <c r="X41" s="11"/>
      <c r="Z41" s="11"/>
      <c r="AB41" s="11"/>
      <c r="AD41" s="11"/>
      <c r="AF41" s="11"/>
      <c r="AH41" s="11"/>
      <c r="AJ41" s="11"/>
      <c r="AL41" s="11"/>
      <c r="AN41" s="11"/>
      <c r="AP41" s="11"/>
    </row>
    <row r="42" spans="1:42" x14ac:dyDescent="0.35">
      <c r="A42" s="1" t="s">
        <v>358</v>
      </c>
      <c r="B42" s="1" t="s">
        <v>359</v>
      </c>
      <c r="C42" s="5">
        <v>78</v>
      </c>
      <c r="D42" s="8">
        <v>8.4967320261437898E-2</v>
      </c>
      <c r="E42" s="5">
        <v>72</v>
      </c>
      <c r="F42" s="8">
        <v>7.9470198675496706E-2</v>
      </c>
      <c r="G42" s="5">
        <v>72</v>
      </c>
      <c r="H42" s="8">
        <v>7.9734219269102999E-2</v>
      </c>
      <c r="I42" s="5">
        <v>69</v>
      </c>
      <c r="J42" s="8">
        <v>7.7441077441077394E-2</v>
      </c>
      <c r="K42" s="5">
        <v>66</v>
      </c>
      <c r="L42" s="8">
        <v>7.5342465753424695E-2</v>
      </c>
      <c r="M42" s="5">
        <v>72</v>
      </c>
      <c r="N42" s="8">
        <v>8.0536912751677805E-2</v>
      </c>
      <c r="O42" s="5">
        <v>66</v>
      </c>
      <c r="P42" s="8">
        <v>7.8014184397163094E-2</v>
      </c>
      <c r="Q42" s="5">
        <v>60</v>
      </c>
      <c r="R42" s="8">
        <v>7.09219858156028E-2</v>
      </c>
      <c r="S42" s="5">
        <v>57</v>
      </c>
      <c r="T42" s="8">
        <v>6.88405797101449E-2</v>
      </c>
      <c r="U42" s="5">
        <v>60</v>
      </c>
      <c r="V42" s="13">
        <v>7.6628352490421506E-2</v>
      </c>
      <c r="X42" s="11"/>
      <c r="Z42" s="11"/>
      <c r="AB42" s="11"/>
      <c r="AD42" s="11"/>
      <c r="AF42" s="11"/>
      <c r="AH42" s="11"/>
      <c r="AJ42" s="11"/>
      <c r="AL42" s="11"/>
      <c r="AN42" s="11"/>
      <c r="AP42" s="11"/>
    </row>
    <row r="43" spans="1:42" x14ac:dyDescent="0.35">
      <c r="A43" s="1" t="s">
        <v>360</v>
      </c>
      <c r="B43" s="1" t="s">
        <v>361</v>
      </c>
      <c r="C43" s="5">
        <v>129</v>
      </c>
      <c r="D43" s="8">
        <v>5.5057618437900101E-2</v>
      </c>
      <c r="E43" s="5">
        <v>141</v>
      </c>
      <c r="F43" s="8">
        <v>6.2169312169312201E-2</v>
      </c>
      <c r="G43" s="5">
        <v>141</v>
      </c>
      <c r="H43" s="8">
        <v>6.3945578231292502E-2</v>
      </c>
      <c r="I43" s="5">
        <v>144</v>
      </c>
      <c r="J43" s="8">
        <v>6.6390041493775906E-2</v>
      </c>
      <c r="K43" s="5">
        <v>126</v>
      </c>
      <c r="L43" s="8">
        <v>5.9829059829059797E-2</v>
      </c>
      <c r="M43" s="5">
        <v>117</v>
      </c>
      <c r="N43" s="8">
        <v>5.6686046511627897E-2</v>
      </c>
      <c r="O43" s="5">
        <v>111</v>
      </c>
      <c r="P43" s="8">
        <v>5.7364341085271303E-2</v>
      </c>
      <c r="Q43" s="5">
        <v>123</v>
      </c>
      <c r="R43" s="8">
        <v>6.25E-2</v>
      </c>
      <c r="S43" s="5">
        <v>120</v>
      </c>
      <c r="T43" s="8">
        <v>6.1633281972265003E-2</v>
      </c>
      <c r="U43" s="5">
        <v>111</v>
      </c>
      <c r="V43" s="13">
        <v>5.9294871794871799E-2</v>
      </c>
      <c r="X43" s="11"/>
      <c r="Z43" s="11"/>
      <c r="AB43" s="11"/>
      <c r="AD43" s="11"/>
      <c r="AF43" s="11"/>
      <c r="AH43" s="11"/>
      <c r="AJ43" s="11"/>
      <c r="AL43" s="11"/>
      <c r="AN43" s="11"/>
      <c r="AP43" s="11"/>
    </row>
    <row r="44" spans="1:42" x14ac:dyDescent="0.35">
      <c r="A44" s="1" t="s">
        <v>362</v>
      </c>
      <c r="B44" s="1" t="s">
        <v>363</v>
      </c>
      <c r="C44" s="5">
        <v>33</v>
      </c>
      <c r="D44" s="8">
        <v>8.3333333333333301E-2</v>
      </c>
      <c r="E44" s="5">
        <v>33</v>
      </c>
      <c r="F44" s="8">
        <v>8.6614173228346497E-2</v>
      </c>
      <c r="G44" s="5">
        <v>36</v>
      </c>
      <c r="H44" s="8">
        <v>9.5238095238095205E-2</v>
      </c>
      <c r="I44" s="5">
        <v>36</v>
      </c>
      <c r="J44" s="8">
        <v>9.0909090909090898E-2</v>
      </c>
      <c r="K44" s="5">
        <v>45</v>
      </c>
      <c r="L44" s="8">
        <v>0.102739726027397</v>
      </c>
      <c r="M44" s="5">
        <v>48</v>
      </c>
      <c r="N44" s="8">
        <v>0.10062893081761</v>
      </c>
      <c r="O44" s="5">
        <v>51</v>
      </c>
      <c r="P44" s="8">
        <v>0.10828025477707</v>
      </c>
      <c r="Q44" s="5">
        <v>60</v>
      </c>
      <c r="R44" s="8">
        <v>0.120481927710843</v>
      </c>
      <c r="S44" s="5">
        <v>57</v>
      </c>
      <c r="T44" s="8">
        <v>0.111764705882353</v>
      </c>
      <c r="U44" s="5">
        <v>60</v>
      </c>
      <c r="V44" s="13">
        <v>0.119760479041916</v>
      </c>
      <c r="X44" s="11"/>
      <c r="Z44" s="11"/>
      <c r="AB44" s="11"/>
      <c r="AD44" s="11"/>
      <c r="AF44" s="11"/>
      <c r="AH44" s="11"/>
      <c r="AJ44" s="11"/>
      <c r="AL44" s="11"/>
      <c r="AN44" s="11"/>
      <c r="AP44" s="11"/>
    </row>
    <row r="45" spans="1:42" x14ac:dyDescent="0.35">
      <c r="A45" s="1" t="s">
        <v>364</v>
      </c>
      <c r="B45" s="1" t="s">
        <v>365</v>
      </c>
      <c r="C45" s="5">
        <v>87</v>
      </c>
      <c r="D45" s="8">
        <v>7.2319201995012503E-2</v>
      </c>
      <c r="E45" s="5">
        <v>96</v>
      </c>
      <c r="F45" s="8">
        <v>7.9601990049751201E-2</v>
      </c>
      <c r="G45" s="5">
        <v>102</v>
      </c>
      <c r="H45" s="8">
        <v>8.4158415841584205E-2</v>
      </c>
      <c r="I45" s="5">
        <v>108</v>
      </c>
      <c r="J45" s="8">
        <v>8.7591240875912399E-2</v>
      </c>
      <c r="K45" s="5">
        <v>102</v>
      </c>
      <c r="L45" s="8">
        <v>8.3333333333333301E-2</v>
      </c>
      <c r="M45" s="5">
        <v>96</v>
      </c>
      <c r="N45" s="8">
        <v>7.9012345679012302E-2</v>
      </c>
      <c r="O45" s="5">
        <v>87</v>
      </c>
      <c r="P45" s="8">
        <v>7.3047858942065502E-2</v>
      </c>
      <c r="Q45" s="5">
        <v>87</v>
      </c>
      <c r="R45" s="8">
        <v>7.3417721518987303E-2</v>
      </c>
      <c r="S45" s="5">
        <v>96</v>
      </c>
      <c r="T45" s="8">
        <v>8.1218274111675107E-2</v>
      </c>
      <c r="U45" s="5">
        <v>105</v>
      </c>
      <c r="V45" s="13">
        <v>8.9058524173027995E-2</v>
      </c>
      <c r="X45" s="11"/>
      <c r="Z45" s="11"/>
      <c r="AB45" s="11"/>
      <c r="AD45" s="11"/>
      <c r="AF45" s="11"/>
      <c r="AH45" s="11"/>
      <c r="AJ45" s="11"/>
      <c r="AL45" s="11"/>
      <c r="AN45" s="11"/>
      <c r="AP45" s="11"/>
    </row>
    <row r="46" spans="1:42" x14ac:dyDescent="0.35">
      <c r="A46" s="1" t="s">
        <v>366</v>
      </c>
      <c r="B46" s="1" t="s">
        <v>367</v>
      </c>
      <c r="C46" s="5">
        <v>33</v>
      </c>
      <c r="D46" s="8">
        <v>7.5862068965517199E-2</v>
      </c>
      <c r="E46" s="5">
        <v>33</v>
      </c>
      <c r="F46" s="8">
        <v>7.69230769230769E-2</v>
      </c>
      <c r="G46" s="5">
        <v>36</v>
      </c>
      <c r="H46" s="8">
        <v>8.1632653061224497E-2</v>
      </c>
      <c r="I46" s="5">
        <v>36</v>
      </c>
      <c r="J46" s="8">
        <v>8.1081081081081099E-2</v>
      </c>
      <c r="K46" s="5">
        <v>36</v>
      </c>
      <c r="L46" s="8">
        <v>8.8235294117647106E-2</v>
      </c>
      <c r="M46" s="5">
        <v>30</v>
      </c>
      <c r="N46" s="8">
        <v>7.2463768115942004E-2</v>
      </c>
      <c r="O46" s="5">
        <v>30</v>
      </c>
      <c r="P46" s="8">
        <v>7.2992700729927001E-2</v>
      </c>
      <c r="Q46" s="5">
        <v>27</v>
      </c>
      <c r="R46" s="8">
        <v>6.9230769230769207E-2</v>
      </c>
      <c r="S46" s="5">
        <v>30</v>
      </c>
      <c r="T46" s="8">
        <v>8.1967213114754106E-2</v>
      </c>
      <c r="U46" s="5">
        <v>30</v>
      </c>
      <c r="V46" s="13">
        <v>8.4745762711864403E-2</v>
      </c>
      <c r="X46" s="11"/>
      <c r="Z46" s="11"/>
      <c r="AB46" s="11"/>
      <c r="AD46" s="11"/>
      <c r="AF46" s="11"/>
      <c r="AH46" s="11"/>
      <c r="AJ46" s="11"/>
      <c r="AL46" s="11"/>
      <c r="AN46" s="11"/>
      <c r="AP46" s="11"/>
    </row>
    <row r="47" spans="1:42" x14ac:dyDescent="0.35">
      <c r="A47" s="1" t="s">
        <v>368</v>
      </c>
      <c r="B47" s="1" t="s">
        <v>369</v>
      </c>
      <c r="C47" s="5">
        <v>180</v>
      </c>
      <c r="D47" s="8">
        <v>5.5299539170506902E-2</v>
      </c>
      <c r="E47" s="5">
        <v>180</v>
      </c>
      <c r="F47" s="8">
        <v>5.5299539170506902E-2</v>
      </c>
      <c r="G47" s="5">
        <v>183</v>
      </c>
      <c r="H47" s="8">
        <v>5.5758683729433302E-2</v>
      </c>
      <c r="I47" s="5">
        <v>186</v>
      </c>
      <c r="J47" s="8">
        <v>5.6724611161939602E-2</v>
      </c>
      <c r="K47" s="5">
        <v>183</v>
      </c>
      <c r="L47" s="8">
        <v>5.5454545454545499E-2</v>
      </c>
      <c r="M47" s="5">
        <v>168</v>
      </c>
      <c r="N47" s="8">
        <v>5.0587172538392101E-2</v>
      </c>
      <c r="O47" s="5">
        <v>153</v>
      </c>
      <c r="P47" s="8">
        <v>4.8479087452471502E-2</v>
      </c>
      <c r="Q47" s="5">
        <v>171</v>
      </c>
      <c r="R47" s="8">
        <v>5.2680221811460301E-2</v>
      </c>
      <c r="S47" s="5">
        <v>168</v>
      </c>
      <c r="T47" s="8">
        <v>5.2730696798493397E-2</v>
      </c>
      <c r="U47" s="5">
        <v>171</v>
      </c>
      <c r="V47" s="13">
        <v>5.5555555555555601E-2</v>
      </c>
      <c r="X47" s="11"/>
      <c r="Z47" s="11"/>
      <c r="AB47" s="11"/>
      <c r="AD47" s="11"/>
      <c r="AF47" s="11"/>
      <c r="AH47" s="11"/>
      <c r="AJ47" s="11"/>
      <c r="AL47" s="11"/>
      <c r="AN47" s="11"/>
      <c r="AP47" s="11"/>
    </row>
    <row r="48" spans="1:42" x14ac:dyDescent="0.35">
      <c r="A48" s="1" t="s">
        <v>370</v>
      </c>
      <c r="B48" s="1" t="s">
        <v>371</v>
      </c>
      <c r="C48" s="5">
        <v>522</v>
      </c>
      <c r="D48" s="8">
        <v>7.3109243697478996E-2</v>
      </c>
      <c r="E48" s="5">
        <v>510</v>
      </c>
      <c r="F48" s="8">
        <v>7.3434125269978404E-2</v>
      </c>
      <c r="G48" s="5">
        <v>519</v>
      </c>
      <c r="H48" s="8">
        <v>7.59104870557262E-2</v>
      </c>
      <c r="I48" s="5">
        <v>495</v>
      </c>
      <c r="J48" s="8">
        <v>7.3991031390134507E-2</v>
      </c>
      <c r="K48" s="5">
        <v>507</v>
      </c>
      <c r="L48" s="8">
        <v>7.6436001809136095E-2</v>
      </c>
      <c r="M48" s="5">
        <v>501</v>
      </c>
      <c r="N48" s="8">
        <v>7.6082004555808699E-2</v>
      </c>
      <c r="O48" s="5">
        <v>465</v>
      </c>
      <c r="P48" s="8">
        <v>7.4340527577937604E-2</v>
      </c>
      <c r="Q48" s="5">
        <v>474</v>
      </c>
      <c r="R48" s="8">
        <v>7.5166508087535694E-2</v>
      </c>
      <c r="S48" s="5">
        <v>480</v>
      </c>
      <c r="T48" s="8">
        <v>7.7034183919114096E-2</v>
      </c>
      <c r="U48" s="5">
        <v>480</v>
      </c>
      <c r="V48" s="13">
        <v>7.67018216682646E-2</v>
      </c>
      <c r="X48" s="11"/>
      <c r="Z48" s="11"/>
      <c r="AB48" s="11"/>
      <c r="AD48" s="11"/>
      <c r="AF48" s="11"/>
      <c r="AH48" s="11"/>
      <c r="AJ48" s="11"/>
      <c r="AL48" s="11"/>
      <c r="AN48" s="11"/>
      <c r="AP48" s="11"/>
    </row>
    <row r="49" spans="1:42" x14ac:dyDescent="0.35">
      <c r="A49" s="1" t="s">
        <v>372</v>
      </c>
      <c r="B49" s="1" t="s">
        <v>373</v>
      </c>
      <c r="C49" s="5">
        <v>90</v>
      </c>
      <c r="D49" s="8">
        <v>0.10489510489510501</v>
      </c>
      <c r="E49" s="5">
        <v>93</v>
      </c>
      <c r="F49" s="8">
        <v>0.104377104377104</v>
      </c>
      <c r="G49" s="5">
        <v>87</v>
      </c>
      <c r="H49" s="8">
        <v>9.7643097643097601E-2</v>
      </c>
      <c r="I49" s="5">
        <v>84</v>
      </c>
      <c r="J49" s="8">
        <v>9.6885813148788899E-2</v>
      </c>
      <c r="K49" s="5">
        <v>78</v>
      </c>
      <c r="L49" s="8">
        <v>8.8737201365187701E-2</v>
      </c>
      <c r="M49" s="5">
        <v>78</v>
      </c>
      <c r="N49" s="8">
        <v>8.5808580858085806E-2</v>
      </c>
      <c r="O49" s="5">
        <v>78</v>
      </c>
      <c r="P49" s="8">
        <v>8.9347079037800703E-2</v>
      </c>
      <c r="Q49" s="5">
        <v>93</v>
      </c>
      <c r="R49" s="8">
        <v>9.5092024539877307E-2</v>
      </c>
      <c r="S49" s="5">
        <v>96</v>
      </c>
      <c r="T49" s="8">
        <v>9.7560975609756101E-2</v>
      </c>
      <c r="U49" s="5">
        <v>96</v>
      </c>
      <c r="V49" s="13">
        <v>9.6096096096096095E-2</v>
      </c>
      <c r="X49" s="11"/>
      <c r="Z49" s="11"/>
      <c r="AB49" s="11"/>
      <c r="AD49" s="11"/>
      <c r="AF49" s="11"/>
      <c r="AH49" s="11"/>
      <c r="AJ49" s="11"/>
      <c r="AL49" s="11"/>
      <c r="AN49" s="11"/>
      <c r="AP49" s="11"/>
    </row>
    <row r="50" spans="1:42" x14ac:dyDescent="0.35">
      <c r="A50" s="1" t="s">
        <v>374</v>
      </c>
      <c r="B50" s="1" t="s">
        <v>375</v>
      </c>
      <c r="C50" s="5">
        <v>249</v>
      </c>
      <c r="D50" s="8">
        <v>0.106002554278416</v>
      </c>
      <c r="E50" s="5">
        <v>255</v>
      </c>
      <c r="F50" s="8">
        <v>0.108695652173913</v>
      </c>
      <c r="G50" s="5">
        <v>255</v>
      </c>
      <c r="H50" s="8">
        <v>0.10718789407314</v>
      </c>
      <c r="I50" s="5">
        <v>252</v>
      </c>
      <c r="J50" s="8">
        <v>0.106734434561626</v>
      </c>
      <c r="K50" s="5">
        <v>264</v>
      </c>
      <c r="L50" s="8">
        <v>0.11041405269761601</v>
      </c>
      <c r="M50" s="5">
        <v>267</v>
      </c>
      <c r="N50" s="8">
        <v>0.108140947752126</v>
      </c>
      <c r="O50" s="5">
        <v>249</v>
      </c>
      <c r="P50" s="8">
        <v>0.10613810741688</v>
      </c>
      <c r="Q50" s="5">
        <v>252</v>
      </c>
      <c r="R50" s="8">
        <v>0.101818181818182</v>
      </c>
      <c r="S50" s="5">
        <v>255</v>
      </c>
      <c r="T50" s="8">
        <v>0.108695652173913</v>
      </c>
      <c r="U50" s="5">
        <v>237</v>
      </c>
      <c r="V50" s="13">
        <v>0.108219178082192</v>
      </c>
      <c r="X50" s="11"/>
      <c r="Z50" s="11"/>
      <c r="AB50" s="11"/>
      <c r="AD50" s="11"/>
      <c r="AF50" s="11"/>
      <c r="AH50" s="11"/>
      <c r="AJ50" s="11"/>
      <c r="AL50" s="11"/>
      <c r="AN50" s="11"/>
      <c r="AP50" s="11"/>
    </row>
    <row r="51" spans="1:42" x14ac:dyDescent="0.35">
      <c r="A51" s="1" t="s">
        <v>376</v>
      </c>
      <c r="B51" s="1" t="s">
        <v>377</v>
      </c>
      <c r="C51" s="5">
        <v>426</v>
      </c>
      <c r="D51" s="8">
        <v>7.4619022595901197E-2</v>
      </c>
      <c r="E51" s="5">
        <v>423</v>
      </c>
      <c r="F51" s="8">
        <v>7.3976915005246599E-2</v>
      </c>
      <c r="G51" s="5">
        <v>402</v>
      </c>
      <c r="H51" s="8">
        <v>6.9538142189932498E-2</v>
      </c>
      <c r="I51" s="5">
        <v>405</v>
      </c>
      <c r="J51" s="8">
        <v>6.9731404958677703E-2</v>
      </c>
      <c r="K51" s="5">
        <v>414</v>
      </c>
      <c r="L51" s="8">
        <v>6.9207622868605795E-2</v>
      </c>
      <c r="M51" s="5">
        <v>408</v>
      </c>
      <c r="N51" s="8">
        <v>6.6341463414634094E-2</v>
      </c>
      <c r="O51" s="5">
        <v>399</v>
      </c>
      <c r="P51" s="8">
        <v>6.5646594274432396E-2</v>
      </c>
      <c r="Q51" s="5">
        <v>447</v>
      </c>
      <c r="R51" s="8">
        <v>7.0582662245381303E-2</v>
      </c>
      <c r="S51" s="5">
        <v>423</v>
      </c>
      <c r="T51" s="8">
        <v>6.7593480345158205E-2</v>
      </c>
      <c r="U51" s="5">
        <v>408</v>
      </c>
      <c r="V51" s="13">
        <v>6.5353195579048506E-2</v>
      </c>
      <c r="X51" s="11"/>
      <c r="Z51" s="11"/>
      <c r="AB51" s="11"/>
      <c r="AD51" s="11"/>
      <c r="AF51" s="11"/>
      <c r="AH51" s="11"/>
      <c r="AJ51" s="11"/>
      <c r="AL51" s="11"/>
      <c r="AN51" s="11"/>
      <c r="AP51" s="11"/>
    </row>
    <row r="52" spans="1:42" x14ac:dyDescent="0.35">
      <c r="A52" s="1" t="s">
        <v>378</v>
      </c>
      <c r="B52" s="1" t="s">
        <v>379</v>
      </c>
      <c r="C52" s="5">
        <v>573</v>
      </c>
      <c r="D52" s="8">
        <v>0.16769095697980699</v>
      </c>
      <c r="E52" s="5">
        <v>570</v>
      </c>
      <c r="F52" s="8">
        <v>0.17086330935251801</v>
      </c>
      <c r="G52" s="5">
        <v>546</v>
      </c>
      <c r="H52" s="8">
        <v>0.16605839416058399</v>
      </c>
      <c r="I52" s="5">
        <v>519</v>
      </c>
      <c r="J52" s="8">
        <v>0.16351606805293001</v>
      </c>
      <c r="K52" s="5">
        <v>540</v>
      </c>
      <c r="L52" s="8">
        <v>0.169491525423729</v>
      </c>
      <c r="M52" s="5">
        <v>528</v>
      </c>
      <c r="N52" s="8">
        <v>0.16356877323420099</v>
      </c>
      <c r="O52" s="5">
        <v>498</v>
      </c>
      <c r="P52" s="8">
        <v>0.16038647342995199</v>
      </c>
      <c r="Q52" s="5">
        <v>528</v>
      </c>
      <c r="R52" s="8">
        <v>0.16463985032740899</v>
      </c>
      <c r="S52" s="5">
        <v>492</v>
      </c>
      <c r="T52" s="8">
        <v>0.155893536121673</v>
      </c>
      <c r="U52" s="5">
        <v>465</v>
      </c>
      <c r="V52" s="13">
        <v>0.15484515484515499</v>
      </c>
      <c r="X52" s="11"/>
      <c r="Z52" s="11"/>
      <c r="AB52" s="11"/>
      <c r="AD52" s="11"/>
      <c r="AF52" s="11"/>
      <c r="AH52" s="11"/>
      <c r="AJ52" s="11"/>
      <c r="AL52" s="11"/>
      <c r="AN52" s="11"/>
      <c r="AP52" s="11"/>
    </row>
    <row r="53" spans="1:42" x14ac:dyDescent="0.35">
      <c r="A53" s="1" t="s">
        <v>380</v>
      </c>
      <c r="B53" s="1" t="s">
        <v>381</v>
      </c>
      <c r="C53" s="5"/>
      <c r="D53" s="8"/>
      <c r="E53" s="5"/>
      <c r="F53" s="8"/>
      <c r="G53" s="5"/>
      <c r="H53" s="8"/>
      <c r="I53" s="5"/>
      <c r="J53" s="8"/>
      <c r="K53" s="5"/>
      <c r="L53" s="8"/>
      <c r="M53" s="5"/>
      <c r="N53" s="8"/>
      <c r="O53" s="5"/>
      <c r="P53" s="8"/>
      <c r="Q53" s="5"/>
      <c r="R53" s="8"/>
      <c r="S53" s="5"/>
      <c r="T53" s="8"/>
      <c r="U53" s="5"/>
      <c r="V53" s="13"/>
      <c r="X53" s="11"/>
      <c r="Z53" s="11"/>
      <c r="AB53" s="11"/>
      <c r="AD53" s="11"/>
      <c r="AF53" s="11"/>
      <c r="AH53" s="11"/>
      <c r="AJ53" s="11"/>
      <c r="AL53" s="11"/>
      <c r="AN53" s="11"/>
      <c r="AP53" s="11"/>
    </row>
    <row r="54" spans="1:42" x14ac:dyDescent="0.35">
      <c r="A54" s="1" t="s">
        <v>382</v>
      </c>
      <c r="B54" s="1" t="s">
        <v>383</v>
      </c>
      <c r="C54" s="5">
        <v>9</v>
      </c>
      <c r="D54" s="8">
        <v>0.16666666666666699</v>
      </c>
      <c r="E54" s="5">
        <v>9</v>
      </c>
      <c r="F54" s="8">
        <v>0.1875</v>
      </c>
      <c r="G54" s="5">
        <v>9</v>
      </c>
      <c r="H54" s="8">
        <v>0.17647058823529399</v>
      </c>
      <c r="I54" s="5">
        <v>6</v>
      </c>
      <c r="J54" s="8">
        <v>0.11764705882352899</v>
      </c>
      <c r="K54" s="5">
        <v>9</v>
      </c>
      <c r="L54" s="8">
        <v>0.16666666666666699</v>
      </c>
      <c r="M54" s="5">
        <v>6</v>
      </c>
      <c r="N54" s="8">
        <v>0.11111111111111099</v>
      </c>
      <c r="O54" s="5">
        <v>6</v>
      </c>
      <c r="P54" s="8">
        <v>0.133333333333333</v>
      </c>
      <c r="Q54" s="5">
        <v>6</v>
      </c>
      <c r="R54" s="8">
        <v>0.125</v>
      </c>
      <c r="S54" s="5">
        <v>6</v>
      </c>
      <c r="T54" s="8">
        <v>0.14285714285714299</v>
      </c>
      <c r="U54" s="5">
        <v>6</v>
      </c>
      <c r="V54" s="13">
        <v>0.15384615384615399</v>
      </c>
      <c r="X54" s="11"/>
      <c r="Z54" s="11"/>
      <c r="AB54" s="11"/>
      <c r="AD54" s="11"/>
      <c r="AF54" s="11"/>
      <c r="AH54" s="11"/>
      <c r="AJ54" s="11"/>
      <c r="AL54" s="11"/>
      <c r="AN54" s="11"/>
      <c r="AP54" s="11"/>
    </row>
    <row r="55" spans="1:42" x14ac:dyDescent="0.35">
      <c r="A55" s="1" t="s">
        <v>384</v>
      </c>
      <c r="B55" s="1" t="s">
        <v>385</v>
      </c>
      <c r="C55" s="5">
        <v>15</v>
      </c>
      <c r="D55" s="8">
        <v>0.15625</v>
      </c>
      <c r="E55" s="5">
        <v>12</v>
      </c>
      <c r="F55" s="8">
        <v>0.12903225806451599</v>
      </c>
      <c r="G55" s="5">
        <v>12</v>
      </c>
      <c r="H55" s="8">
        <v>0.12121212121212099</v>
      </c>
      <c r="I55" s="5">
        <v>12</v>
      </c>
      <c r="J55" s="8">
        <v>0.12121212121212099</v>
      </c>
      <c r="K55" s="5">
        <v>12</v>
      </c>
      <c r="L55" s="8">
        <v>0.125</v>
      </c>
      <c r="M55" s="5">
        <v>15</v>
      </c>
      <c r="N55" s="8">
        <v>0.14705882352941199</v>
      </c>
      <c r="O55" s="5">
        <v>15</v>
      </c>
      <c r="P55" s="8">
        <v>0.14285714285714299</v>
      </c>
      <c r="Q55" s="5">
        <v>15</v>
      </c>
      <c r="R55" s="8">
        <v>0.125</v>
      </c>
      <c r="S55" s="5">
        <v>15</v>
      </c>
      <c r="T55" s="8">
        <v>0.116279069767442</v>
      </c>
      <c r="U55" s="5">
        <v>15</v>
      </c>
      <c r="V55" s="13">
        <v>0.128205128205128</v>
      </c>
      <c r="X55" s="11"/>
      <c r="Z55" s="11"/>
      <c r="AB55" s="11"/>
      <c r="AD55" s="11"/>
      <c r="AF55" s="11"/>
      <c r="AH55" s="11"/>
      <c r="AJ55" s="11"/>
      <c r="AL55" s="11"/>
      <c r="AN55" s="11"/>
      <c r="AP55" s="11"/>
    </row>
    <row r="56" spans="1:42" x14ac:dyDescent="0.35">
      <c r="A56" s="1" t="s">
        <v>386</v>
      </c>
      <c r="B56" s="1" t="s">
        <v>387</v>
      </c>
      <c r="C56" s="5">
        <v>75</v>
      </c>
      <c r="D56" s="8">
        <v>0.17123287671232901</v>
      </c>
      <c r="E56" s="5">
        <v>69</v>
      </c>
      <c r="F56" s="8">
        <v>0.15862068965517201</v>
      </c>
      <c r="G56" s="5">
        <v>63</v>
      </c>
      <c r="H56" s="8">
        <v>0.162790697674419</v>
      </c>
      <c r="I56" s="5">
        <v>60</v>
      </c>
      <c r="J56" s="8">
        <v>0.16</v>
      </c>
      <c r="K56" s="5">
        <v>57</v>
      </c>
      <c r="L56" s="8">
        <v>0.14503816793893101</v>
      </c>
      <c r="M56" s="5">
        <v>69</v>
      </c>
      <c r="N56" s="8">
        <v>0.161971830985915</v>
      </c>
      <c r="O56" s="5">
        <v>69</v>
      </c>
      <c r="P56" s="8">
        <v>0.15862068965517201</v>
      </c>
      <c r="Q56" s="5">
        <v>63</v>
      </c>
      <c r="R56" s="8">
        <v>0.141891891891892</v>
      </c>
      <c r="S56" s="5">
        <v>63</v>
      </c>
      <c r="T56" s="8">
        <v>0.141891891891892</v>
      </c>
      <c r="U56" s="5">
        <v>51</v>
      </c>
      <c r="V56" s="13">
        <v>0.118055555555556</v>
      </c>
      <c r="X56" s="11"/>
      <c r="Z56" s="11"/>
      <c r="AB56" s="11"/>
      <c r="AD56" s="11"/>
      <c r="AF56" s="11"/>
      <c r="AH56" s="11"/>
      <c r="AJ56" s="11"/>
      <c r="AL56" s="11"/>
      <c r="AN56" s="11"/>
      <c r="AP56" s="11"/>
    </row>
    <row r="57" spans="1:42" x14ac:dyDescent="0.35">
      <c r="A57" s="1" t="s">
        <v>388</v>
      </c>
      <c r="B57" s="1" t="s">
        <v>389</v>
      </c>
      <c r="C57" s="5">
        <v>189</v>
      </c>
      <c r="D57" s="8">
        <v>0.1640625</v>
      </c>
      <c r="E57" s="5">
        <v>195</v>
      </c>
      <c r="F57" s="8">
        <v>0.168831168831169</v>
      </c>
      <c r="G57" s="5">
        <v>186</v>
      </c>
      <c r="H57" s="8">
        <v>0.15979381443299001</v>
      </c>
      <c r="I57" s="5">
        <v>180</v>
      </c>
      <c r="J57" s="8">
        <v>0.159151193633952</v>
      </c>
      <c r="K57" s="5">
        <v>171</v>
      </c>
      <c r="L57" s="8">
        <v>0.15531335149863801</v>
      </c>
      <c r="M57" s="5">
        <v>165</v>
      </c>
      <c r="N57" s="8">
        <v>0.144736842105263</v>
      </c>
      <c r="O57" s="5">
        <v>153</v>
      </c>
      <c r="P57" s="8">
        <v>0.134920634920635</v>
      </c>
      <c r="Q57" s="5">
        <v>156</v>
      </c>
      <c r="R57" s="8">
        <v>0.12967581047381499</v>
      </c>
      <c r="S57" s="5">
        <v>159</v>
      </c>
      <c r="T57" s="8">
        <v>0.12864077669902901</v>
      </c>
      <c r="U57" s="5">
        <v>150</v>
      </c>
      <c r="V57" s="13">
        <v>0.127877237851662</v>
      </c>
      <c r="X57" s="11"/>
      <c r="Z57" s="11"/>
      <c r="AB57" s="11"/>
      <c r="AD57" s="11"/>
      <c r="AF57" s="11"/>
      <c r="AH57" s="11"/>
      <c r="AJ57" s="11"/>
      <c r="AL57" s="11"/>
      <c r="AN57" s="11"/>
      <c r="AP57" s="11"/>
    </row>
    <row r="58" spans="1:42" x14ac:dyDescent="0.35">
      <c r="A58" s="1" t="s">
        <v>390</v>
      </c>
      <c r="B58" s="1" t="s">
        <v>391</v>
      </c>
      <c r="C58" s="5">
        <v>54</v>
      </c>
      <c r="D58" s="8">
        <v>0.1125</v>
      </c>
      <c r="E58" s="5">
        <v>51</v>
      </c>
      <c r="F58" s="8">
        <v>0.107594936708861</v>
      </c>
      <c r="G58" s="5">
        <v>48</v>
      </c>
      <c r="H58" s="8">
        <v>0.10062893081761</v>
      </c>
      <c r="I58" s="5">
        <v>51</v>
      </c>
      <c r="J58" s="8">
        <v>0.104938271604938</v>
      </c>
      <c r="K58" s="5">
        <v>63</v>
      </c>
      <c r="L58" s="8">
        <v>0.122093023255814</v>
      </c>
      <c r="M58" s="5">
        <v>66</v>
      </c>
      <c r="N58" s="8">
        <v>0.121546961325967</v>
      </c>
      <c r="O58" s="5">
        <v>63</v>
      </c>
      <c r="P58" s="8">
        <v>0.119318181818182</v>
      </c>
      <c r="Q58" s="5">
        <v>69</v>
      </c>
      <c r="R58" s="8">
        <v>0.124324324324324</v>
      </c>
      <c r="S58" s="5">
        <v>66</v>
      </c>
      <c r="T58" s="8">
        <v>0.118279569892473</v>
      </c>
      <c r="U58" s="5">
        <v>63</v>
      </c>
      <c r="V58" s="13">
        <v>0.12</v>
      </c>
      <c r="X58" s="11"/>
      <c r="Z58" s="11"/>
      <c r="AB58" s="11"/>
      <c r="AD58" s="11"/>
      <c r="AF58" s="11"/>
      <c r="AH58" s="11"/>
      <c r="AJ58" s="11"/>
      <c r="AL58" s="11"/>
      <c r="AN58" s="11"/>
      <c r="AP58" s="11"/>
    </row>
    <row r="59" spans="1:42" x14ac:dyDescent="0.35">
      <c r="A59" s="1" t="s">
        <v>392</v>
      </c>
      <c r="B59" s="1" t="s">
        <v>393</v>
      </c>
      <c r="C59" s="5">
        <v>9</v>
      </c>
      <c r="D59" s="8">
        <v>5.8823529411764698E-2</v>
      </c>
      <c r="E59" s="5">
        <v>12</v>
      </c>
      <c r="F59" s="8">
        <v>7.69230769230769E-2</v>
      </c>
      <c r="G59" s="5">
        <v>6</v>
      </c>
      <c r="H59" s="8">
        <v>3.7037037037037E-2</v>
      </c>
      <c r="I59" s="5">
        <v>9</v>
      </c>
      <c r="J59" s="8">
        <v>5.4545454545454501E-2</v>
      </c>
      <c r="K59" s="5">
        <v>9</v>
      </c>
      <c r="L59" s="8">
        <v>5.2631578947368397E-2</v>
      </c>
      <c r="M59" s="5">
        <v>12</v>
      </c>
      <c r="N59" s="8">
        <v>7.2727272727272696E-2</v>
      </c>
      <c r="O59" s="5">
        <v>15</v>
      </c>
      <c r="P59" s="8">
        <v>8.4745762711864403E-2</v>
      </c>
      <c r="Q59" s="5">
        <v>15</v>
      </c>
      <c r="R59" s="8">
        <v>8.4745762711864403E-2</v>
      </c>
      <c r="S59" s="5">
        <v>15</v>
      </c>
      <c r="T59" s="8">
        <v>8.1967213114754106E-2</v>
      </c>
      <c r="U59" s="5">
        <v>18</v>
      </c>
      <c r="V59" s="13">
        <v>9.8360655737704902E-2</v>
      </c>
      <c r="X59" s="11"/>
      <c r="Z59" s="11"/>
      <c r="AB59" s="11"/>
      <c r="AD59" s="11"/>
      <c r="AF59" s="11"/>
      <c r="AH59" s="11"/>
      <c r="AJ59" s="11"/>
      <c r="AL59" s="11"/>
      <c r="AN59" s="11"/>
      <c r="AP59" s="11"/>
    </row>
    <row r="60" spans="1:42" x14ac:dyDescent="0.35">
      <c r="A60" s="1" t="s">
        <v>394</v>
      </c>
      <c r="B60" s="1" t="s">
        <v>395</v>
      </c>
      <c r="C60" s="5">
        <v>27</v>
      </c>
      <c r="D60" s="8">
        <v>7.25806451612903E-2</v>
      </c>
      <c r="E60" s="5">
        <v>27</v>
      </c>
      <c r="F60" s="8">
        <v>7.3770491803278701E-2</v>
      </c>
      <c r="G60" s="5">
        <v>27</v>
      </c>
      <c r="H60" s="8">
        <v>7.3770491803278701E-2</v>
      </c>
      <c r="I60" s="5">
        <v>24</v>
      </c>
      <c r="J60" s="8">
        <v>6.6666666666666693E-2</v>
      </c>
      <c r="K60" s="5">
        <v>30</v>
      </c>
      <c r="L60" s="8">
        <v>8.3333333333333301E-2</v>
      </c>
      <c r="M60" s="5">
        <v>33</v>
      </c>
      <c r="N60" s="8">
        <v>8.7301587301587297E-2</v>
      </c>
      <c r="O60" s="5">
        <v>39</v>
      </c>
      <c r="P60" s="8">
        <v>0.104</v>
      </c>
      <c r="Q60" s="5">
        <v>36</v>
      </c>
      <c r="R60" s="8">
        <v>9.4488188976377993E-2</v>
      </c>
      <c r="S60" s="5">
        <v>36</v>
      </c>
      <c r="T60" s="8">
        <v>9.375E-2</v>
      </c>
      <c r="U60" s="5">
        <v>36</v>
      </c>
      <c r="V60" s="13">
        <v>9.5238095238095205E-2</v>
      </c>
      <c r="X60" s="11"/>
      <c r="Z60" s="11"/>
      <c r="AB60" s="11"/>
      <c r="AD60" s="11"/>
      <c r="AF60" s="11"/>
      <c r="AH60" s="11"/>
      <c r="AJ60" s="11"/>
      <c r="AL60" s="11"/>
      <c r="AN60" s="11"/>
      <c r="AP60" s="11"/>
    </row>
    <row r="61" spans="1:42" x14ac:dyDescent="0.35">
      <c r="A61" s="1" t="s">
        <v>396</v>
      </c>
      <c r="B61" s="1" t="s">
        <v>397</v>
      </c>
      <c r="C61" s="5">
        <v>141</v>
      </c>
      <c r="D61" s="8">
        <v>0.14417177914110399</v>
      </c>
      <c r="E61" s="5">
        <v>135</v>
      </c>
      <c r="F61" s="8">
        <v>0.144230769230769</v>
      </c>
      <c r="G61" s="5">
        <v>147</v>
      </c>
      <c r="H61" s="8">
        <v>0.156549520766773</v>
      </c>
      <c r="I61" s="5">
        <v>147</v>
      </c>
      <c r="J61" s="8">
        <v>0.15960912052117299</v>
      </c>
      <c r="K61" s="5">
        <v>153</v>
      </c>
      <c r="L61" s="8">
        <v>0.162420382165605</v>
      </c>
      <c r="M61" s="5">
        <v>165</v>
      </c>
      <c r="N61" s="8">
        <v>0.16975308641975301</v>
      </c>
      <c r="O61" s="5">
        <v>162</v>
      </c>
      <c r="P61" s="8">
        <v>0.16718266253870001</v>
      </c>
      <c r="Q61" s="5">
        <v>177</v>
      </c>
      <c r="R61" s="8">
        <v>0.170520231213873</v>
      </c>
      <c r="S61" s="5">
        <v>186</v>
      </c>
      <c r="T61" s="8">
        <v>0.17714285714285699</v>
      </c>
      <c r="U61" s="5">
        <v>186</v>
      </c>
      <c r="V61" s="13">
        <v>0.18023255813953501</v>
      </c>
      <c r="X61" s="11"/>
      <c r="Z61" s="11"/>
      <c r="AB61" s="11"/>
      <c r="AD61" s="11"/>
      <c r="AF61" s="11"/>
      <c r="AH61" s="11"/>
      <c r="AJ61" s="11"/>
      <c r="AL61" s="11"/>
      <c r="AN61" s="11"/>
      <c r="AP61" s="11"/>
    </row>
    <row r="62" spans="1:42" x14ac:dyDescent="0.35">
      <c r="A62" s="1" t="s">
        <v>398</v>
      </c>
      <c r="B62" s="1" t="s">
        <v>399</v>
      </c>
      <c r="C62" s="5">
        <v>6</v>
      </c>
      <c r="D62" s="8">
        <v>0.18181818181818199</v>
      </c>
      <c r="E62" s="5">
        <v>3</v>
      </c>
      <c r="F62" s="8">
        <v>0.1</v>
      </c>
      <c r="G62" s="5"/>
      <c r="H62" s="8"/>
      <c r="I62" s="5">
        <v>6</v>
      </c>
      <c r="J62" s="8">
        <v>0.2</v>
      </c>
      <c r="K62" s="5">
        <v>3</v>
      </c>
      <c r="L62" s="8">
        <v>0.125</v>
      </c>
      <c r="M62" s="5">
        <v>3</v>
      </c>
      <c r="N62" s="8">
        <v>0.11111111111111099</v>
      </c>
      <c r="O62" s="5"/>
      <c r="P62" s="8"/>
      <c r="Q62" s="5"/>
      <c r="R62" s="8"/>
      <c r="S62" s="5">
        <v>3</v>
      </c>
      <c r="T62" s="8">
        <v>0.11111111111111099</v>
      </c>
      <c r="U62" s="5">
        <v>3</v>
      </c>
      <c r="V62" s="13">
        <v>0.11111111111111099</v>
      </c>
      <c r="X62" s="11"/>
      <c r="Z62" s="11"/>
      <c r="AB62" s="11"/>
      <c r="AD62" s="11"/>
      <c r="AF62" s="11"/>
      <c r="AH62" s="11"/>
      <c r="AJ62" s="11"/>
      <c r="AL62" s="11"/>
      <c r="AN62" s="11"/>
      <c r="AP62" s="11"/>
    </row>
    <row r="63" spans="1:42" x14ac:dyDescent="0.35">
      <c r="A63" s="1" t="s">
        <v>400</v>
      </c>
      <c r="B63" s="1" t="s">
        <v>401</v>
      </c>
      <c r="C63" s="5"/>
      <c r="D63" s="8"/>
      <c r="E63" s="5">
        <v>6</v>
      </c>
      <c r="F63" s="8">
        <v>0.15384615384615399</v>
      </c>
      <c r="G63" s="5">
        <v>3</v>
      </c>
      <c r="H63" s="8">
        <v>7.69230769230769E-2</v>
      </c>
      <c r="I63" s="5">
        <v>6</v>
      </c>
      <c r="J63" s="8">
        <v>0.14285714285714299</v>
      </c>
      <c r="K63" s="5">
        <v>6</v>
      </c>
      <c r="L63" s="8">
        <v>0.133333333333333</v>
      </c>
      <c r="M63" s="5">
        <v>9</v>
      </c>
      <c r="N63" s="8">
        <v>0.157894736842105</v>
      </c>
      <c r="O63" s="5">
        <v>6</v>
      </c>
      <c r="P63" s="8">
        <v>0.105263157894737</v>
      </c>
      <c r="Q63" s="5">
        <v>6</v>
      </c>
      <c r="R63" s="8">
        <v>9.0909090909090898E-2</v>
      </c>
      <c r="S63" s="5">
        <v>9</v>
      </c>
      <c r="T63" s="8">
        <v>0.125</v>
      </c>
      <c r="U63" s="5">
        <v>9</v>
      </c>
      <c r="V63" s="13">
        <v>0.12</v>
      </c>
      <c r="X63" s="11"/>
      <c r="Z63" s="11"/>
      <c r="AB63" s="11"/>
      <c r="AD63" s="11"/>
      <c r="AF63" s="11"/>
      <c r="AH63" s="11"/>
      <c r="AJ63" s="11"/>
      <c r="AL63" s="11"/>
      <c r="AN63" s="11"/>
      <c r="AP63" s="11"/>
    </row>
    <row r="64" spans="1:42" x14ac:dyDescent="0.35">
      <c r="A64" s="1" t="s">
        <v>402</v>
      </c>
      <c r="B64" s="1" t="s">
        <v>403</v>
      </c>
      <c r="C64" s="5">
        <v>12</v>
      </c>
      <c r="D64" s="8">
        <v>0.1</v>
      </c>
      <c r="E64" s="5">
        <v>9</v>
      </c>
      <c r="F64" s="8">
        <v>6.5217391304347797E-2</v>
      </c>
      <c r="G64" s="5">
        <v>12</v>
      </c>
      <c r="H64" s="8">
        <v>7.69230769230769E-2</v>
      </c>
      <c r="I64" s="5">
        <v>12</v>
      </c>
      <c r="J64" s="8">
        <v>0.08</v>
      </c>
      <c r="K64" s="5">
        <v>9</v>
      </c>
      <c r="L64" s="8">
        <v>6.25E-2</v>
      </c>
      <c r="M64" s="5">
        <v>9</v>
      </c>
      <c r="N64" s="8">
        <v>5.8823529411764698E-2</v>
      </c>
      <c r="O64" s="5">
        <v>6</v>
      </c>
      <c r="P64" s="8">
        <v>4.3478260869565202E-2</v>
      </c>
      <c r="Q64" s="5">
        <v>9</v>
      </c>
      <c r="R64" s="8">
        <v>6.6666666666666693E-2</v>
      </c>
      <c r="S64" s="5">
        <v>6</v>
      </c>
      <c r="T64" s="8">
        <v>5.1282051282051301E-2</v>
      </c>
      <c r="U64" s="5">
        <v>3</v>
      </c>
      <c r="V64" s="13">
        <v>2.9411764705882401E-2</v>
      </c>
      <c r="X64" s="11"/>
      <c r="Z64" s="11"/>
      <c r="AB64" s="11"/>
      <c r="AD64" s="11"/>
      <c r="AF64" s="11"/>
      <c r="AH64" s="11"/>
      <c r="AJ64" s="11"/>
      <c r="AL64" s="11"/>
      <c r="AN64" s="11"/>
      <c r="AP64" s="11"/>
    </row>
    <row r="65" spans="1:42" x14ac:dyDescent="0.35">
      <c r="A65" s="1" t="s">
        <v>404</v>
      </c>
      <c r="B65" s="1" t="s">
        <v>405</v>
      </c>
      <c r="C65" s="5">
        <v>6</v>
      </c>
      <c r="D65" s="8">
        <v>4.6511627906976702E-2</v>
      </c>
      <c r="E65" s="5">
        <v>3</v>
      </c>
      <c r="F65" s="8">
        <v>2.1276595744680899E-2</v>
      </c>
      <c r="G65" s="5">
        <v>6</v>
      </c>
      <c r="H65" s="8">
        <v>4.2553191489361701E-2</v>
      </c>
      <c r="I65" s="5">
        <v>6</v>
      </c>
      <c r="J65" s="8">
        <v>4.3478260869565202E-2</v>
      </c>
      <c r="K65" s="5">
        <v>9</v>
      </c>
      <c r="L65" s="8">
        <v>6.1224489795918401E-2</v>
      </c>
      <c r="M65" s="5">
        <v>6</v>
      </c>
      <c r="N65" s="8">
        <v>4.3478260869565202E-2</v>
      </c>
      <c r="O65" s="5">
        <v>3</v>
      </c>
      <c r="P65" s="8">
        <v>2.27272727272727E-2</v>
      </c>
      <c r="Q65" s="5">
        <v>9</v>
      </c>
      <c r="R65" s="8">
        <v>6.1224489795918401E-2</v>
      </c>
      <c r="S65" s="5">
        <v>3</v>
      </c>
      <c r="T65" s="8">
        <v>2.2222222222222199E-2</v>
      </c>
      <c r="U65" s="5">
        <v>6</v>
      </c>
      <c r="V65" s="13">
        <v>4.2553191489361701E-2</v>
      </c>
      <c r="X65" s="11"/>
      <c r="Z65" s="11"/>
      <c r="AB65" s="11"/>
      <c r="AD65" s="11"/>
      <c r="AF65" s="11"/>
      <c r="AH65" s="11"/>
      <c r="AJ65" s="11"/>
      <c r="AL65" s="11"/>
      <c r="AN65" s="11"/>
      <c r="AP65" s="11"/>
    </row>
    <row r="66" spans="1:42" x14ac:dyDescent="0.35">
      <c r="A66" s="1" t="s">
        <v>406</v>
      </c>
      <c r="B66" s="1" t="s">
        <v>407</v>
      </c>
      <c r="C66" s="5">
        <v>3</v>
      </c>
      <c r="D66" s="8">
        <v>0.11111111111111099</v>
      </c>
      <c r="E66" s="5">
        <v>3</v>
      </c>
      <c r="F66" s="8">
        <v>0.11111111111111099</v>
      </c>
      <c r="G66" s="5">
        <v>3</v>
      </c>
      <c r="H66" s="8">
        <v>0.11111111111111099</v>
      </c>
      <c r="I66" s="5">
        <v>3</v>
      </c>
      <c r="J66" s="8">
        <v>0.11111111111111099</v>
      </c>
      <c r="K66" s="5">
        <v>3</v>
      </c>
      <c r="L66" s="8">
        <v>0.125</v>
      </c>
      <c r="M66" s="5">
        <v>3</v>
      </c>
      <c r="N66" s="8">
        <v>0.125</v>
      </c>
      <c r="O66" s="5">
        <v>3</v>
      </c>
      <c r="P66" s="8">
        <v>0.11111111111111099</v>
      </c>
      <c r="Q66" s="5">
        <v>6</v>
      </c>
      <c r="R66" s="8">
        <v>0.22222222222222199</v>
      </c>
      <c r="S66" s="5">
        <v>6</v>
      </c>
      <c r="T66" s="8">
        <v>0.2</v>
      </c>
      <c r="U66" s="5">
        <v>6</v>
      </c>
      <c r="V66" s="13">
        <v>0.22222222222222199</v>
      </c>
      <c r="X66" s="11"/>
      <c r="Z66" s="11"/>
      <c r="AB66" s="11"/>
      <c r="AD66" s="11"/>
      <c r="AF66" s="11"/>
      <c r="AH66" s="11"/>
      <c r="AJ66" s="11"/>
      <c r="AL66" s="11"/>
      <c r="AN66" s="11"/>
      <c r="AP66" s="11"/>
    </row>
    <row r="67" spans="1:42" x14ac:dyDescent="0.35">
      <c r="A67" s="1" t="s">
        <v>408</v>
      </c>
      <c r="B67" s="1" t="s">
        <v>409</v>
      </c>
      <c r="C67" s="5">
        <v>93</v>
      </c>
      <c r="D67" s="8">
        <v>7.5425790754257899E-2</v>
      </c>
      <c r="E67" s="5">
        <v>84</v>
      </c>
      <c r="F67" s="8">
        <v>7.0000000000000007E-2</v>
      </c>
      <c r="G67" s="5">
        <v>93</v>
      </c>
      <c r="H67" s="8">
        <v>7.4698795180722893E-2</v>
      </c>
      <c r="I67" s="5">
        <v>87</v>
      </c>
      <c r="J67" s="8">
        <v>7.1253071253071301E-2</v>
      </c>
      <c r="K67" s="5">
        <v>93</v>
      </c>
      <c r="L67" s="8">
        <v>7.5242718446601894E-2</v>
      </c>
      <c r="M67" s="5">
        <v>90</v>
      </c>
      <c r="N67" s="8">
        <v>7.1599045346062096E-2</v>
      </c>
      <c r="O67" s="5">
        <v>90</v>
      </c>
      <c r="P67" s="8">
        <v>7.8740157480315001E-2</v>
      </c>
      <c r="Q67" s="5">
        <v>105</v>
      </c>
      <c r="R67" s="8">
        <v>8.5158150851581502E-2</v>
      </c>
      <c r="S67" s="5">
        <v>99</v>
      </c>
      <c r="T67" s="8">
        <v>8.4183673469387807E-2</v>
      </c>
      <c r="U67" s="5">
        <v>93</v>
      </c>
      <c r="V67" s="13">
        <v>8.2666666666666694E-2</v>
      </c>
      <c r="X67" s="11"/>
      <c r="Z67" s="11"/>
      <c r="AB67" s="11"/>
      <c r="AD67" s="11"/>
      <c r="AF67" s="11"/>
      <c r="AH67" s="11"/>
      <c r="AJ67" s="11"/>
      <c r="AL67" s="11"/>
      <c r="AN67" s="11"/>
      <c r="AP67" s="11"/>
    </row>
    <row r="68" spans="1:42" x14ac:dyDescent="0.35">
      <c r="A68" s="1" t="s">
        <v>410</v>
      </c>
      <c r="B68" s="1" t="s">
        <v>411</v>
      </c>
      <c r="C68" s="5"/>
      <c r="D68" s="8"/>
      <c r="E68" s="5"/>
      <c r="F68" s="8"/>
      <c r="G68" s="5"/>
      <c r="H68" s="8"/>
      <c r="I68" s="5"/>
      <c r="J68" s="8"/>
      <c r="K68" s="5"/>
      <c r="L68" s="8"/>
      <c r="M68" s="5"/>
      <c r="N68" s="8"/>
      <c r="O68" s="5"/>
      <c r="P68" s="8"/>
      <c r="Q68" s="5"/>
      <c r="R68" s="8"/>
      <c r="S68" s="5"/>
      <c r="T68" s="8"/>
      <c r="U68" s="5"/>
      <c r="V68" s="13"/>
      <c r="X68" s="11"/>
      <c r="Z68" s="11"/>
      <c r="AB68" s="11"/>
      <c r="AD68" s="11"/>
      <c r="AF68" s="11"/>
      <c r="AH68" s="11"/>
      <c r="AJ68" s="11"/>
      <c r="AL68" s="11"/>
      <c r="AN68" s="11"/>
      <c r="AP68" s="11"/>
    </row>
    <row r="69" spans="1:42" x14ac:dyDescent="0.35">
      <c r="A69" s="1" t="s">
        <v>412</v>
      </c>
      <c r="B69" s="1" t="s">
        <v>413</v>
      </c>
      <c r="C69" s="5">
        <v>171</v>
      </c>
      <c r="D69" s="8">
        <v>7.3076923076923095E-2</v>
      </c>
      <c r="E69" s="5">
        <v>177</v>
      </c>
      <c r="F69" s="8">
        <v>7.6326002587322098E-2</v>
      </c>
      <c r="G69" s="5">
        <v>183</v>
      </c>
      <c r="H69" s="8">
        <v>7.8406169665809794E-2</v>
      </c>
      <c r="I69" s="5">
        <v>174</v>
      </c>
      <c r="J69" s="8">
        <v>7.4550128534704399E-2</v>
      </c>
      <c r="K69" s="5">
        <v>168</v>
      </c>
      <c r="L69" s="8">
        <v>7.0440251572327001E-2</v>
      </c>
      <c r="M69" s="5">
        <v>183</v>
      </c>
      <c r="N69" s="8">
        <v>7.4299634591960997E-2</v>
      </c>
      <c r="O69" s="5">
        <v>192</v>
      </c>
      <c r="P69" s="8">
        <v>7.7953714981729594E-2</v>
      </c>
      <c r="Q69" s="5">
        <v>216</v>
      </c>
      <c r="R69" s="8">
        <v>8.3140877598152405E-2</v>
      </c>
      <c r="S69" s="5">
        <v>207</v>
      </c>
      <c r="T69" s="8">
        <v>7.8857142857142903E-2</v>
      </c>
      <c r="U69" s="5">
        <v>225</v>
      </c>
      <c r="V69" s="13">
        <v>8.7514585764294106E-2</v>
      </c>
      <c r="X69" s="11"/>
      <c r="Z69" s="11"/>
      <c r="AB69" s="11"/>
      <c r="AD69" s="11"/>
      <c r="AF69" s="11"/>
      <c r="AH69" s="11"/>
      <c r="AJ69" s="11"/>
      <c r="AL69" s="11"/>
      <c r="AN69" s="11"/>
      <c r="AP69" s="11"/>
    </row>
    <row r="70" spans="1:42" x14ac:dyDescent="0.35">
      <c r="A70" s="1" t="s">
        <v>414</v>
      </c>
      <c r="B70" s="1" t="s">
        <v>415</v>
      </c>
      <c r="C70" s="5">
        <v>192</v>
      </c>
      <c r="D70" s="8">
        <v>0.11743119266054999</v>
      </c>
      <c r="E70" s="5">
        <v>195</v>
      </c>
      <c r="F70" s="8">
        <v>0.121495327102804</v>
      </c>
      <c r="G70" s="5">
        <v>207</v>
      </c>
      <c r="H70" s="8">
        <v>0.12921348314606701</v>
      </c>
      <c r="I70" s="5">
        <v>204</v>
      </c>
      <c r="J70" s="8">
        <v>0.127102803738318</v>
      </c>
      <c r="K70" s="5">
        <v>186</v>
      </c>
      <c r="L70" s="8">
        <v>0.11524163568773201</v>
      </c>
      <c r="M70" s="5">
        <v>198</v>
      </c>
      <c r="N70" s="8">
        <v>0.120879120879121</v>
      </c>
      <c r="O70" s="5">
        <v>195</v>
      </c>
      <c r="P70" s="8">
        <v>0.123339658444023</v>
      </c>
      <c r="Q70" s="5">
        <v>225</v>
      </c>
      <c r="R70" s="8">
        <v>0.13321492007104799</v>
      </c>
      <c r="S70" s="5">
        <v>234</v>
      </c>
      <c r="T70" s="8">
        <v>0.13829787234042601</v>
      </c>
      <c r="U70" s="5">
        <v>222</v>
      </c>
      <c r="V70" s="13">
        <v>0.13309352517985601</v>
      </c>
      <c r="X70" s="11"/>
      <c r="Z70" s="11"/>
      <c r="AB70" s="11"/>
      <c r="AD70" s="11"/>
      <c r="AF70" s="11"/>
      <c r="AH70" s="11"/>
      <c r="AJ70" s="11"/>
      <c r="AL70" s="11"/>
      <c r="AN70" s="11"/>
      <c r="AP70" s="11"/>
    </row>
    <row r="71" spans="1:42" x14ac:dyDescent="0.35">
      <c r="A71" s="1" t="s">
        <v>416</v>
      </c>
      <c r="B71" s="1" t="s">
        <v>417</v>
      </c>
      <c r="C71" s="5">
        <v>1131</v>
      </c>
      <c r="D71" s="8">
        <v>8.4472328030472804E-2</v>
      </c>
      <c r="E71" s="5">
        <v>1149</v>
      </c>
      <c r="F71" s="8">
        <v>8.6475502370738297E-2</v>
      </c>
      <c r="G71" s="5">
        <v>1164</v>
      </c>
      <c r="H71" s="8">
        <v>8.7981859410430796E-2</v>
      </c>
      <c r="I71" s="5">
        <v>1119</v>
      </c>
      <c r="J71" s="8">
        <v>8.5924902096291195E-2</v>
      </c>
      <c r="K71" s="5">
        <v>1164</v>
      </c>
      <c r="L71" s="8">
        <v>8.8807507438773206E-2</v>
      </c>
      <c r="M71" s="5">
        <v>1209</v>
      </c>
      <c r="N71" s="8">
        <v>8.9695081237480503E-2</v>
      </c>
      <c r="O71" s="5">
        <v>1194</v>
      </c>
      <c r="P71" s="8">
        <v>9.1515290871464705E-2</v>
      </c>
      <c r="Q71" s="5">
        <v>1326</v>
      </c>
      <c r="R71" s="8">
        <v>9.2140921409214094E-2</v>
      </c>
      <c r="S71" s="5">
        <v>1317</v>
      </c>
      <c r="T71" s="8">
        <v>9.3523647209203198E-2</v>
      </c>
      <c r="U71" s="5">
        <v>1281</v>
      </c>
      <c r="V71" s="13">
        <v>9.3949394939493905E-2</v>
      </c>
      <c r="X71" s="11"/>
      <c r="Z71" s="11"/>
      <c r="AB71" s="11"/>
      <c r="AD71" s="11"/>
      <c r="AF71" s="11"/>
      <c r="AH71" s="11"/>
      <c r="AJ71" s="11"/>
      <c r="AL71" s="11"/>
      <c r="AN71" s="11"/>
      <c r="AP71" s="11"/>
    </row>
    <row r="72" spans="1:42" x14ac:dyDescent="0.35">
      <c r="A72" s="1" t="s">
        <v>418</v>
      </c>
      <c r="B72" s="1" t="s">
        <v>419</v>
      </c>
      <c r="C72" s="5">
        <v>1836</v>
      </c>
      <c r="D72" s="8">
        <v>8.7167070217917697E-2</v>
      </c>
      <c r="E72" s="5">
        <v>1881</v>
      </c>
      <c r="F72" s="8">
        <v>8.7938288920056104E-2</v>
      </c>
      <c r="G72" s="5">
        <v>1935</v>
      </c>
      <c r="H72" s="8">
        <v>8.9002345798261398E-2</v>
      </c>
      <c r="I72" s="5">
        <v>1920</v>
      </c>
      <c r="J72" s="8">
        <v>8.8105726872246701E-2</v>
      </c>
      <c r="K72" s="5">
        <v>1941</v>
      </c>
      <c r="L72" s="8">
        <v>8.75270562770563E-2</v>
      </c>
      <c r="M72" s="5">
        <v>2085</v>
      </c>
      <c r="N72" s="8">
        <v>9.0353614144565803E-2</v>
      </c>
      <c r="O72" s="5">
        <v>2049</v>
      </c>
      <c r="P72" s="8">
        <v>8.9397905759162302E-2</v>
      </c>
      <c r="Q72" s="5">
        <v>2244</v>
      </c>
      <c r="R72" s="8">
        <v>9.1476091476091495E-2</v>
      </c>
      <c r="S72" s="5">
        <v>2304</v>
      </c>
      <c r="T72" s="8">
        <v>9.2989466037050494E-2</v>
      </c>
      <c r="U72" s="5">
        <v>2292</v>
      </c>
      <c r="V72" s="13">
        <v>9.36848559166156E-2</v>
      </c>
      <c r="X72" s="11"/>
      <c r="Z72" s="11"/>
      <c r="AB72" s="11"/>
      <c r="AD72" s="11"/>
      <c r="AF72" s="11"/>
      <c r="AH72" s="11"/>
      <c r="AJ72" s="11"/>
      <c r="AL72" s="11"/>
      <c r="AN72" s="11"/>
      <c r="AP72" s="11"/>
    </row>
    <row r="73" spans="1:42" x14ac:dyDescent="0.35">
      <c r="A73" s="1" t="s">
        <v>420</v>
      </c>
      <c r="B73" s="1" t="s">
        <v>421</v>
      </c>
      <c r="C73" s="5">
        <v>372</v>
      </c>
      <c r="D73" s="8">
        <v>7.4207061639736699E-2</v>
      </c>
      <c r="E73" s="5">
        <v>360</v>
      </c>
      <c r="F73" s="8">
        <v>7.2245635159542507E-2</v>
      </c>
      <c r="G73" s="5">
        <v>345</v>
      </c>
      <c r="H73" s="8">
        <v>6.8289786223277901E-2</v>
      </c>
      <c r="I73" s="5">
        <v>342</v>
      </c>
      <c r="J73" s="8">
        <v>6.8181818181818205E-2</v>
      </c>
      <c r="K73" s="5">
        <v>366</v>
      </c>
      <c r="L73" s="8">
        <v>7.2835820895522402E-2</v>
      </c>
      <c r="M73" s="5">
        <v>372</v>
      </c>
      <c r="N73" s="8">
        <v>7.21349621873182E-2</v>
      </c>
      <c r="O73" s="5">
        <v>351</v>
      </c>
      <c r="P73" s="8">
        <v>6.8261376896149403E-2</v>
      </c>
      <c r="Q73" s="5">
        <v>384</v>
      </c>
      <c r="R73" s="8">
        <v>7.1150639244024497E-2</v>
      </c>
      <c r="S73" s="5">
        <v>396</v>
      </c>
      <c r="T73" s="8">
        <v>7.2289156626505993E-2</v>
      </c>
      <c r="U73" s="5">
        <v>357</v>
      </c>
      <c r="V73" s="13">
        <v>6.7806267806267806E-2</v>
      </c>
      <c r="X73" s="11"/>
      <c r="Z73" s="11"/>
      <c r="AB73" s="11"/>
      <c r="AD73" s="11"/>
      <c r="AF73" s="11"/>
      <c r="AH73" s="11"/>
      <c r="AJ73" s="11"/>
      <c r="AL73" s="11"/>
      <c r="AN73" s="11"/>
      <c r="AP73" s="11"/>
    </row>
    <row r="74" spans="1:42" x14ac:dyDescent="0.35">
      <c r="A74" s="1" t="s">
        <v>422</v>
      </c>
      <c r="B74" s="1" t="s">
        <v>423</v>
      </c>
      <c r="C74" s="5">
        <v>288</v>
      </c>
      <c r="D74" s="8">
        <v>8.9552238805970102E-2</v>
      </c>
      <c r="E74" s="5">
        <v>285</v>
      </c>
      <c r="F74" s="8">
        <v>8.7881591119333996E-2</v>
      </c>
      <c r="G74" s="5">
        <v>303</v>
      </c>
      <c r="H74" s="8">
        <v>9.3605189990732196E-2</v>
      </c>
      <c r="I74" s="5">
        <v>294</v>
      </c>
      <c r="J74" s="8">
        <v>9.3067426400759698E-2</v>
      </c>
      <c r="K74" s="5">
        <v>291</v>
      </c>
      <c r="L74" s="8">
        <v>9.2734225621414895E-2</v>
      </c>
      <c r="M74" s="5">
        <v>315</v>
      </c>
      <c r="N74" s="8">
        <v>9.8039215686274495E-2</v>
      </c>
      <c r="O74" s="5">
        <v>303</v>
      </c>
      <c r="P74" s="8">
        <v>9.7490347490347504E-2</v>
      </c>
      <c r="Q74" s="5">
        <v>324</v>
      </c>
      <c r="R74" s="8">
        <v>0.107142857142857</v>
      </c>
      <c r="S74" s="5">
        <v>312</v>
      </c>
      <c r="T74" s="8">
        <v>0.104417670682731</v>
      </c>
      <c r="U74" s="5">
        <v>297</v>
      </c>
      <c r="V74" s="13">
        <v>0.107027027027027</v>
      </c>
      <c r="X74" s="11"/>
      <c r="Z74" s="11"/>
      <c r="AB74" s="11"/>
      <c r="AD74" s="11"/>
      <c r="AF74" s="11"/>
      <c r="AH74" s="11"/>
      <c r="AJ74" s="11"/>
      <c r="AL74" s="11"/>
      <c r="AN74" s="11"/>
      <c r="AP74" s="11"/>
    </row>
    <row r="75" spans="1:42" x14ac:dyDescent="0.35">
      <c r="A75" s="1" t="s">
        <v>424</v>
      </c>
      <c r="B75" s="1" t="s">
        <v>425</v>
      </c>
      <c r="C75" s="5">
        <v>435</v>
      </c>
      <c r="D75" s="8">
        <v>0.11328125</v>
      </c>
      <c r="E75" s="5">
        <v>432</v>
      </c>
      <c r="F75" s="8">
        <v>0.108679245283019</v>
      </c>
      <c r="G75" s="5">
        <v>453</v>
      </c>
      <c r="H75" s="8">
        <v>0.112100965107647</v>
      </c>
      <c r="I75" s="5">
        <v>450</v>
      </c>
      <c r="J75" s="8">
        <v>0.110456553755523</v>
      </c>
      <c r="K75" s="5">
        <v>444</v>
      </c>
      <c r="L75" s="8">
        <v>0.105413105413105</v>
      </c>
      <c r="M75" s="5">
        <v>441</v>
      </c>
      <c r="N75" s="8">
        <v>0.10034129692832799</v>
      </c>
      <c r="O75" s="5">
        <v>456</v>
      </c>
      <c r="P75" s="8">
        <v>0.10249494268374899</v>
      </c>
      <c r="Q75" s="5">
        <v>495</v>
      </c>
      <c r="R75" s="8">
        <v>0.10423246999368301</v>
      </c>
      <c r="S75" s="5">
        <v>504</v>
      </c>
      <c r="T75" s="8">
        <v>0.10552763819095499</v>
      </c>
      <c r="U75" s="5">
        <v>480</v>
      </c>
      <c r="V75" s="13">
        <v>0.103225806451613</v>
      </c>
      <c r="X75" s="11"/>
      <c r="Z75" s="11"/>
      <c r="AB75" s="11"/>
      <c r="AD75" s="11"/>
      <c r="AF75" s="11"/>
      <c r="AH75" s="11"/>
      <c r="AJ75" s="11"/>
      <c r="AL75" s="11"/>
      <c r="AN75" s="11"/>
      <c r="AP75" s="11"/>
    </row>
    <row r="76" spans="1:42" x14ac:dyDescent="0.35">
      <c r="A76" s="1" t="s">
        <v>426</v>
      </c>
      <c r="B76" s="1" t="s">
        <v>427</v>
      </c>
      <c r="C76" s="5"/>
      <c r="D76" s="8"/>
      <c r="E76" s="5"/>
      <c r="F76" s="8"/>
      <c r="G76" s="5"/>
      <c r="H76" s="8"/>
      <c r="I76" s="5"/>
      <c r="J76" s="8"/>
      <c r="K76" s="5"/>
      <c r="L76" s="8"/>
      <c r="M76" s="5"/>
      <c r="N76" s="8"/>
      <c r="O76" s="5"/>
      <c r="P76" s="8"/>
      <c r="Q76" s="5"/>
      <c r="R76" s="8"/>
      <c r="S76" s="5"/>
      <c r="T76" s="8"/>
      <c r="U76" s="5"/>
      <c r="V76" s="13"/>
      <c r="X76" s="11"/>
      <c r="Z76" s="11"/>
      <c r="AB76" s="11"/>
      <c r="AD76" s="11"/>
      <c r="AF76" s="11"/>
      <c r="AH76" s="11"/>
      <c r="AJ76" s="11"/>
      <c r="AL76" s="11"/>
      <c r="AN76" s="11"/>
      <c r="AP76" s="11"/>
    </row>
    <row r="77" spans="1:42" x14ac:dyDescent="0.35">
      <c r="A77" s="1" t="s">
        <v>428</v>
      </c>
      <c r="B77" s="1" t="s">
        <v>429</v>
      </c>
      <c r="C77" s="5"/>
      <c r="D77" s="8"/>
      <c r="E77" s="5"/>
      <c r="F77" s="8"/>
      <c r="G77" s="5"/>
      <c r="H77" s="8"/>
      <c r="I77" s="5"/>
      <c r="J77" s="8"/>
      <c r="K77" s="5"/>
      <c r="L77" s="8"/>
      <c r="M77" s="5"/>
      <c r="N77" s="8"/>
      <c r="O77" s="5"/>
      <c r="P77" s="8"/>
      <c r="Q77" s="5"/>
      <c r="R77" s="8"/>
      <c r="S77" s="5"/>
      <c r="T77" s="8"/>
      <c r="U77" s="5"/>
      <c r="V77" s="13"/>
      <c r="X77" s="11"/>
      <c r="Z77" s="11"/>
      <c r="AB77" s="11"/>
      <c r="AD77" s="11"/>
      <c r="AF77" s="11"/>
      <c r="AH77" s="11"/>
      <c r="AJ77" s="11"/>
      <c r="AL77" s="11"/>
      <c r="AN77" s="11"/>
      <c r="AP77" s="11"/>
    </row>
    <row r="78" spans="1:42" x14ac:dyDescent="0.35">
      <c r="A78" s="1" t="s">
        <v>430</v>
      </c>
      <c r="B78" s="1" t="s">
        <v>431</v>
      </c>
      <c r="C78" s="5">
        <v>87</v>
      </c>
      <c r="D78" s="8">
        <v>0.16763005780346801</v>
      </c>
      <c r="E78" s="5">
        <v>78</v>
      </c>
      <c r="F78" s="8">
        <v>0.155688622754491</v>
      </c>
      <c r="G78" s="5">
        <v>81</v>
      </c>
      <c r="H78" s="8">
        <v>0.160714285714286</v>
      </c>
      <c r="I78" s="5">
        <v>69</v>
      </c>
      <c r="J78" s="8">
        <v>0.14024390243902399</v>
      </c>
      <c r="K78" s="5">
        <v>69</v>
      </c>
      <c r="L78" s="8">
        <v>0.147435897435897</v>
      </c>
      <c r="M78" s="5">
        <v>69</v>
      </c>
      <c r="N78" s="8">
        <v>0.14374999999999999</v>
      </c>
      <c r="O78" s="5">
        <v>63</v>
      </c>
      <c r="P78" s="8">
        <v>0.135483870967742</v>
      </c>
      <c r="Q78" s="5">
        <v>75</v>
      </c>
      <c r="R78" s="8">
        <v>0.153374233128834</v>
      </c>
      <c r="S78" s="5">
        <v>66</v>
      </c>
      <c r="T78" s="8">
        <v>0.133333333333333</v>
      </c>
      <c r="U78" s="5">
        <v>69</v>
      </c>
      <c r="V78" s="13">
        <v>0.146496815286624</v>
      </c>
      <c r="X78" s="11"/>
      <c r="Z78" s="11"/>
      <c r="AB78" s="11"/>
      <c r="AD78" s="11"/>
      <c r="AF78" s="11"/>
      <c r="AH78" s="11"/>
      <c r="AJ78" s="11"/>
      <c r="AL78" s="11"/>
      <c r="AN78" s="11"/>
      <c r="AP78" s="11"/>
    </row>
    <row r="79" spans="1:42" x14ac:dyDescent="0.35">
      <c r="A79" s="1" t="s">
        <v>432</v>
      </c>
      <c r="B79" s="1" t="s">
        <v>433</v>
      </c>
      <c r="C79" s="5">
        <v>24</v>
      </c>
      <c r="D79" s="8">
        <v>8.0808080808080801E-2</v>
      </c>
      <c r="E79" s="5">
        <v>24</v>
      </c>
      <c r="F79" s="8">
        <v>7.5471698113207503E-2</v>
      </c>
      <c r="G79" s="5">
        <v>30</v>
      </c>
      <c r="H79" s="8">
        <v>9.5238095238095205E-2</v>
      </c>
      <c r="I79" s="5">
        <v>30</v>
      </c>
      <c r="J79" s="8">
        <v>8.9285714285714302E-2</v>
      </c>
      <c r="K79" s="5">
        <v>24</v>
      </c>
      <c r="L79" s="8">
        <v>7.2727272727272696E-2</v>
      </c>
      <c r="M79" s="5">
        <v>27</v>
      </c>
      <c r="N79" s="8">
        <v>8.1081081081081099E-2</v>
      </c>
      <c r="O79" s="5">
        <v>18</v>
      </c>
      <c r="P79" s="8">
        <v>5.8823529411764698E-2</v>
      </c>
      <c r="Q79" s="5">
        <v>18</v>
      </c>
      <c r="R79" s="8">
        <v>5.7142857142857099E-2</v>
      </c>
      <c r="S79" s="5">
        <v>15</v>
      </c>
      <c r="T79" s="8">
        <v>5.0505050505050497E-2</v>
      </c>
      <c r="U79" s="5">
        <v>12</v>
      </c>
      <c r="V79" s="13">
        <v>4.08163265306122E-2</v>
      </c>
      <c r="X79" s="11"/>
      <c r="Z79" s="11"/>
      <c r="AB79" s="11"/>
      <c r="AD79" s="11"/>
      <c r="AF79" s="11"/>
      <c r="AH79" s="11"/>
      <c r="AJ79" s="11"/>
      <c r="AL79" s="11"/>
      <c r="AN79" s="11"/>
      <c r="AP79" s="11"/>
    </row>
    <row r="80" spans="1:42" x14ac:dyDescent="0.35">
      <c r="A80" s="1" t="s">
        <v>434</v>
      </c>
      <c r="B80" s="1" t="s">
        <v>435</v>
      </c>
      <c r="C80" s="5">
        <v>21</v>
      </c>
      <c r="D80" s="8">
        <v>0.109375</v>
      </c>
      <c r="E80" s="5">
        <v>21</v>
      </c>
      <c r="F80" s="8">
        <v>0.11111111111111099</v>
      </c>
      <c r="G80" s="5">
        <v>21</v>
      </c>
      <c r="H80" s="8">
        <v>0.114754098360656</v>
      </c>
      <c r="I80" s="5">
        <v>27</v>
      </c>
      <c r="J80" s="8">
        <v>0.14285714285714299</v>
      </c>
      <c r="K80" s="5">
        <v>24</v>
      </c>
      <c r="L80" s="8">
        <v>0.13559322033898299</v>
      </c>
      <c r="M80" s="5">
        <v>21</v>
      </c>
      <c r="N80" s="8">
        <v>0.13207547169811301</v>
      </c>
      <c r="O80" s="5">
        <v>18</v>
      </c>
      <c r="P80" s="8">
        <v>0.11764705882352899</v>
      </c>
      <c r="Q80" s="5">
        <v>15</v>
      </c>
      <c r="R80" s="8">
        <v>0.108695652173913</v>
      </c>
      <c r="S80" s="5">
        <v>12</v>
      </c>
      <c r="T80" s="8">
        <v>8.8888888888888906E-2</v>
      </c>
      <c r="U80" s="5">
        <v>12</v>
      </c>
      <c r="V80" s="13">
        <v>9.3023255813953501E-2</v>
      </c>
      <c r="X80" s="11"/>
      <c r="Z80" s="11"/>
      <c r="AB80" s="11"/>
      <c r="AD80" s="11"/>
      <c r="AF80" s="11"/>
      <c r="AH80" s="11"/>
      <c r="AJ80" s="11"/>
      <c r="AL80" s="11"/>
      <c r="AN80" s="11"/>
      <c r="AP80" s="11"/>
    </row>
    <row r="81" spans="1:42" x14ac:dyDescent="0.35">
      <c r="A81" s="1" t="s">
        <v>436</v>
      </c>
      <c r="B81" s="1" t="s">
        <v>437</v>
      </c>
      <c r="C81" s="5">
        <v>135</v>
      </c>
      <c r="D81" s="8">
        <v>0.113065326633166</v>
      </c>
      <c r="E81" s="5">
        <v>147</v>
      </c>
      <c r="F81" s="8">
        <v>0.120098039215686</v>
      </c>
      <c r="G81" s="5">
        <v>153</v>
      </c>
      <c r="H81" s="8">
        <v>0.121428571428571</v>
      </c>
      <c r="I81" s="5">
        <v>156</v>
      </c>
      <c r="J81" s="8">
        <v>0.12093023255814001</v>
      </c>
      <c r="K81" s="5">
        <v>165</v>
      </c>
      <c r="L81" s="8">
        <v>0.12528473804100199</v>
      </c>
      <c r="M81" s="5">
        <v>186</v>
      </c>
      <c r="N81" s="8">
        <v>0.128099173553719</v>
      </c>
      <c r="O81" s="5">
        <v>198</v>
      </c>
      <c r="P81" s="8">
        <v>0.13200000000000001</v>
      </c>
      <c r="Q81" s="5">
        <v>216</v>
      </c>
      <c r="R81" s="8">
        <v>0.132841328413284</v>
      </c>
      <c r="S81" s="5">
        <v>240</v>
      </c>
      <c r="T81" s="8">
        <v>0.14388489208633101</v>
      </c>
      <c r="U81" s="5">
        <v>237</v>
      </c>
      <c r="V81" s="13">
        <v>0.14259927797833899</v>
      </c>
      <c r="X81" s="11"/>
      <c r="Z81" s="11"/>
      <c r="AB81" s="11"/>
      <c r="AD81" s="11"/>
      <c r="AF81" s="11"/>
      <c r="AH81" s="11"/>
      <c r="AJ81" s="11"/>
      <c r="AL81" s="11"/>
      <c r="AN81" s="11"/>
      <c r="AP81" s="11"/>
    </row>
    <row r="82" spans="1:42" x14ac:dyDescent="0.35">
      <c r="A82" s="1" t="s">
        <v>438</v>
      </c>
      <c r="B82" s="1" t="s">
        <v>439</v>
      </c>
      <c r="C82" s="5"/>
      <c r="D82" s="8"/>
      <c r="E82" s="5"/>
      <c r="F82" s="8"/>
      <c r="G82" s="5"/>
      <c r="H82" s="8"/>
      <c r="I82" s="5"/>
      <c r="J82" s="8"/>
      <c r="K82" s="5"/>
      <c r="L82" s="8"/>
      <c r="M82" s="5"/>
      <c r="N82" s="8"/>
      <c r="O82" s="5"/>
      <c r="P82" s="8"/>
      <c r="Q82" s="5"/>
      <c r="R82" s="8"/>
      <c r="S82" s="5"/>
      <c r="T82" s="8"/>
      <c r="U82" s="5"/>
      <c r="V82" s="13"/>
      <c r="X82" s="11"/>
      <c r="Z82" s="11"/>
      <c r="AB82" s="11"/>
      <c r="AD82" s="11"/>
      <c r="AF82" s="11"/>
      <c r="AH82" s="11"/>
      <c r="AJ82" s="11"/>
      <c r="AL82" s="11"/>
      <c r="AN82" s="11"/>
      <c r="AP82" s="11"/>
    </row>
    <row r="83" spans="1:42" x14ac:dyDescent="0.35">
      <c r="A83" s="1" t="s">
        <v>440</v>
      </c>
      <c r="B83" s="1" t="s">
        <v>441</v>
      </c>
      <c r="C83" s="5">
        <v>330</v>
      </c>
      <c r="D83" s="8">
        <v>5.7591623036649199E-2</v>
      </c>
      <c r="E83" s="5">
        <v>339</v>
      </c>
      <c r="F83" s="8">
        <v>5.82474226804124E-2</v>
      </c>
      <c r="G83" s="5">
        <v>354</v>
      </c>
      <c r="H83" s="8">
        <v>6.0142711518858298E-2</v>
      </c>
      <c r="I83" s="5">
        <v>369</v>
      </c>
      <c r="J83" s="8">
        <v>6.2058526740665997E-2</v>
      </c>
      <c r="K83" s="5">
        <v>375</v>
      </c>
      <c r="L83" s="8">
        <v>6.1515748031496099E-2</v>
      </c>
      <c r="M83" s="5">
        <v>399</v>
      </c>
      <c r="N83" s="8">
        <v>6.3605930176948794E-2</v>
      </c>
      <c r="O83" s="5">
        <v>387</v>
      </c>
      <c r="P83" s="8">
        <v>6.3019052271616999E-2</v>
      </c>
      <c r="Q83" s="5">
        <v>423</v>
      </c>
      <c r="R83" s="8">
        <v>6.4590013742556102E-2</v>
      </c>
      <c r="S83" s="5">
        <v>435</v>
      </c>
      <c r="T83" s="8">
        <v>6.5022421524663698E-2</v>
      </c>
      <c r="U83" s="5">
        <v>447</v>
      </c>
      <c r="V83" s="13">
        <v>6.7573696145124706E-2</v>
      </c>
      <c r="X83" s="11"/>
      <c r="Z83" s="11"/>
      <c r="AB83" s="11"/>
      <c r="AD83" s="11"/>
      <c r="AF83" s="11"/>
      <c r="AH83" s="11"/>
      <c r="AJ83" s="11"/>
      <c r="AL83" s="11"/>
      <c r="AN83" s="11"/>
      <c r="AP83" s="11"/>
    </row>
    <row r="84" spans="1:42" x14ac:dyDescent="0.35">
      <c r="A84" s="1" t="s">
        <v>442</v>
      </c>
      <c r="B84" s="1" t="s">
        <v>443</v>
      </c>
      <c r="C84" s="5">
        <v>12</v>
      </c>
      <c r="D84" s="8">
        <v>6.6666666666666693E-2</v>
      </c>
      <c r="E84" s="5">
        <v>15</v>
      </c>
      <c r="F84" s="8">
        <v>8.3333333333333301E-2</v>
      </c>
      <c r="G84" s="5">
        <v>15</v>
      </c>
      <c r="H84" s="8">
        <v>8.4745762711864403E-2</v>
      </c>
      <c r="I84" s="5">
        <v>15</v>
      </c>
      <c r="J84" s="8">
        <v>8.7719298245614002E-2</v>
      </c>
      <c r="K84" s="5">
        <v>18</v>
      </c>
      <c r="L84" s="8">
        <v>0.109090909090909</v>
      </c>
      <c r="M84" s="5">
        <v>15</v>
      </c>
      <c r="N84" s="8">
        <v>0.102040816326531</v>
      </c>
      <c r="O84" s="5">
        <v>12</v>
      </c>
      <c r="P84" s="8">
        <v>8.5106382978723402E-2</v>
      </c>
      <c r="Q84" s="5">
        <v>12</v>
      </c>
      <c r="R84" s="8">
        <v>9.0909090909090898E-2</v>
      </c>
      <c r="S84" s="5">
        <v>12</v>
      </c>
      <c r="T84" s="8">
        <v>9.5238095238095205E-2</v>
      </c>
      <c r="U84" s="5">
        <v>15</v>
      </c>
      <c r="V84" s="13">
        <v>0.12195121951219499</v>
      </c>
      <c r="X84" s="11"/>
      <c r="Z84" s="11"/>
      <c r="AB84" s="11"/>
      <c r="AD84" s="11"/>
      <c r="AF84" s="11"/>
      <c r="AH84" s="11"/>
      <c r="AJ84" s="11"/>
      <c r="AL84" s="11"/>
      <c r="AN84" s="11"/>
      <c r="AP84" s="11"/>
    </row>
    <row r="85" spans="1:42" x14ac:dyDescent="0.35">
      <c r="A85" s="1" t="s">
        <v>444</v>
      </c>
      <c r="B85" s="1" t="s">
        <v>445</v>
      </c>
      <c r="C85" s="5">
        <v>75</v>
      </c>
      <c r="D85" s="8">
        <v>0.13586956521739099</v>
      </c>
      <c r="E85" s="5">
        <v>72</v>
      </c>
      <c r="F85" s="8">
        <v>0.123711340206186</v>
      </c>
      <c r="G85" s="5">
        <v>78</v>
      </c>
      <c r="H85" s="8">
        <v>0.12935323383084599</v>
      </c>
      <c r="I85" s="5">
        <v>78</v>
      </c>
      <c r="J85" s="8">
        <v>0.125</v>
      </c>
      <c r="K85" s="5">
        <v>78</v>
      </c>
      <c r="L85" s="8">
        <v>0.12807881773398999</v>
      </c>
      <c r="M85" s="5">
        <v>78</v>
      </c>
      <c r="N85" s="8">
        <v>0.125</v>
      </c>
      <c r="O85" s="5">
        <v>66</v>
      </c>
      <c r="P85" s="8">
        <v>0.104761904761905</v>
      </c>
      <c r="Q85" s="5">
        <v>81</v>
      </c>
      <c r="R85" s="8">
        <v>0.12</v>
      </c>
      <c r="S85" s="5">
        <v>84</v>
      </c>
      <c r="T85" s="8">
        <v>0.123348017621145</v>
      </c>
      <c r="U85" s="5">
        <v>90</v>
      </c>
      <c r="V85" s="13">
        <v>0.132743362831858</v>
      </c>
      <c r="X85" s="11"/>
      <c r="Z85" s="11"/>
      <c r="AB85" s="11"/>
      <c r="AD85" s="11"/>
      <c r="AF85" s="11"/>
      <c r="AH85" s="11"/>
      <c r="AJ85" s="11"/>
      <c r="AL85" s="11"/>
      <c r="AN85" s="11"/>
      <c r="AP85" s="11"/>
    </row>
    <row r="86" spans="1:42" x14ac:dyDescent="0.35">
      <c r="A86" s="1" t="s">
        <v>446</v>
      </c>
      <c r="B86" s="1" t="s">
        <v>447</v>
      </c>
      <c r="C86" s="5">
        <v>3</v>
      </c>
      <c r="D86" s="8">
        <v>4.7619047619047603E-2</v>
      </c>
      <c r="E86" s="5">
        <v>3</v>
      </c>
      <c r="F86" s="8">
        <v>5.2631578947368397E-2</v>
      </c>
      <c r="G86" s="5">
        <v>3</v>
      </c>
      <c r="H86" s="8">
        <v>0.05</v>
      </c>
      <c r="I86" s="5">
        <v>3</v>
      </c>
      <c r="J86" s="8">
        <v>5.2631578947368397E-2</v>
      </c>
      <c r="K86" s="5">
        <v>3</v>
      </c>
      <c r="L86" s="8">
        <v>5.2631578947368397E-2</v>
      </c>
      <c r="M86" s="5">
        <v>3</v>
      </c>
      <c r="N86" s="8">
        <v>5.5555555555555601E-2</v>
      </c>
      <c r="O86" s="5">
        <v>3</v>
      </c>
      <c r="P86" s="8">
        <v>5.5555555555555601E-2</v>
      </c>
      <c r="Q86" s="5">
        <v>6</v>
      </c>
      <c r="R86" s="8">
        <v>0.1</v>
      </c>
      <c r="S86" s="5">
        <v>6</v>
      </c>
      <c r="T86" s="8">
        <v>9.5238095238095205E-2</v>
      </c>
      <c r="U86" s="5">
        <v>6</v>
      </c>
      <c r="V86" s="13">
        <v>0.1</v>
      </c>
      <c r="X86" s="11"/>
      <c r="Z86" s="11"/>
      <c r="AB86" s="11"/>
      <c r="AD86" s="11"/>
      <c r="AF86" s="11"/>
      <c r="AH86" s="11"/>
      <c r="AJ86" s="11"/>
      <c r="AL86" s="11"/>
      <c r="AN86" s="11"/>
      <c r="AP86" s="11"/>
    </row>
    <row r="87" spans="1:42" x14ac:dyDescent="0.35">
      <c r="A87" s="1" t="s">
        <v>448</v>
      </c>
      <c r="B87" s="1" t="s">
        <v>449</v>
      </c>
      <c r="C87" s="5">
        <v>147</v>
      </c>
      <c r="D87" s="8">
        <v>0.15408805031446501</v>
      </c>
      <c r="E87" s="5">
        <v>150</v>
      </c>
      <c r="F87" s="8">
        <v>0.15243902439024401</v>
      </c>
      <c r="G87" s="5">
        <v>144</v>
      </c>
      <c r="H87" s="8">
        <v>0.14769230769230801</v>
      </c>
      <c r="I87" s="5">
        <v>147</v>
      </c>
      <c r="J87" s="8">
        <v>0.15457413249211399</v>
      </c>
      <c r="K87" s="5">
        <v>150</v>
      </c>
      <c r="L87" s="8">
        <v>0.15060240963855401</v>
      </c>
      <c r="M87" s="5">
        <v>156</v>
      </c>
      <c r="N87" s="8">
        <v>0.15249266862170099</v>
      </c>
      <c r="O87" s="5">
        <v>150</v>
      </c>
      <c r="P87" s="8">
        <v>0.14705882352941199</v>
      </c>
      <c r="Q87" s="5">
        <v>174</v>
      </c>
      <c r="R87" s="8">
        <v>0.15977961432506901</v>
      </c>
      <c r="S87" s="5">
        <v>192</v>
      </c>
      <c r="T87" s="8">
        <v>0.173913043478261</v>
      </c>
      <c r="U87" s="5">
        <v>195</v>
      </c>
      <c r="V87" s="13">
        <v>0.17857142857142899</v>
      </c>
      <c r="X87" s="11"/>
      <c r="Z87" s="11"/>
      <c r="AB87" s="11"/>
      <c r="AD87" s="11"/>
      <c r="AF87" s="11"/>
      <c r="AH87" s="11"/>
      <c r="AJ87" s="11"/>
      <c r="AL87" s="11"/>
      <c r="AN87" s="11"/>
      <c r="AP87" s="11"/>
    </row>
    <row r="88" spans="1:42" x14ac:dyDescent="0.35">
      <c r="A88" s="1" t="s">
        <v>450</v>
      </c>
      <c r="B88" s="1" t="s">
        <v>451</v>
      </c>
      <c r="C88" s="5">
        <v>147</v>
      </c>
      <c r="D88" s="8">
        <v>0.139204545454545</v>
      </c>
      <c r="E88" s="5">
        <v>153</v>
      </c>
      <c r="F88" s="8">
        <v>0.143661971830986</v>
      </c>
      <c r="G88" s="5">
        <v>153</v>
      </c>
      <c r="H88" s="8">
        <v>0.14285714285714299</v>
      </c>
      <c r="I88" s="5">
        <v>159</v>
      </c>
      <c r="J88" s="8">
        <v>0.145205479452055</v>
      </c>
      <c r="K88" s="5">
        <v>147</v>
      </c>
      <c r="L88" s="8">
        <v>0.13101604278074899</v>
      </c>
      <c r="M88" s="5">
        <v>150</v>
      </c>
      <c r="N88" s="8">
        <v>0.13736263736263701</v>
      </c>
      <c r="O88" s="5">
        <v>159</v>
      </c>
      <c r="P88" s="8">
        <v>0.14763231197771601</v>
      </c>
      <c r="Q88" s="5">
        <v>177</v>
      </c>
      <c r="R88" s="8">
        <v>0.15691489361702099</v>
      </c>
      <c r="S88" s="5">
        <v>171</v>
      </c>
      <c r="T88" s="8">
        <v>0.15119363395225499</v>
      </c>
      <c r="U88" s="5">
        <v>153</v>
      </c>
      <c r="V88" s="13">
        <v>0.14049586776859499</v>
      </c>
      <c r="X88" s="11"/>
      <c r="Z88" s="11"/>
      <c r="AB88" s="11"/>
      <c r="AD88" s="11"/>
      <c r="AF88" s="11"/>
      <c r="AH88" s="11"/>
      <c r="AJ88" s="11"/>
      <c r="AL88" s="11"/>
      <c r="AN88" s="11"/>
      <c r="AP88" s="11"/>
    </row>
    <row r="89" spans="1:42" x14ac:dyDescent="0.35">
      <c r="A89" s="1" t="s">
        <v>452</v>
      </c>
      <c r="B89" s="1" t="s">
        <v>453</v>
      </c>
      <c r="C89" s="5">
        <v>6</v>
      </c>
      <c r="D89" s="8">
        <v>0.11111111111111099</v>
      </c>
      <c r="E89" s="5">
        <v>3</v>
      </c>
      <c r="F89" s="8">
        <v>6.6666666666666693E-2</v>
      </c>
      <c r="G89" s="5">
        <v>3</v>
      </c>
      <c r="H89" s="8">
        <v>6.6666666666666693E-2</v>
      </c>
      <c r="I89" s="5">
        <v>3</v>
      </c>
      <c r="J89" s="8">
        <v>7.1428571428571397E-2</v>
      </c>
      <c r="K89" s="5">
        <v>3</v>
      </c>
      <c r="L89" s="8">
        <v>7.1428571428571397E-2</v>
      </c>
      <c r="M89" s="5"/>
      <c r="N89" s="8"/>
      <c r="O89" s="5"/>
      <c r="P89" s="8"/>
      <c r="Q89" s="5"/>
      <c r="R89" s="8"/>
      <c r="S89" s="5"/>
      <c r="T89" s="8"/>
      <c r="U89" s="5"/>
      <c r="V89" s="13"/>
      <c r="X89" s="11"/>
      <c r="Z89" s="11"/>
      <c r="AB89" s="11"/>
      <c r="AD89" s="11"/>
      <c r="AF89" s="11"/>
      <c r="AH89" s="11"/>
      <c r="AJ89" s="11"/>
      <c r="AL89" s="11"/>
      <c r="AN89" s="11"/>
      <c r="AP89" s="11"/>
    </row>
    <row r="90" spans="1:42" x14ac:dyDescent="0.35">
      <c r="A90" s="1" t="s">
        <v>454</v>
      </c>
      <c r="B90" s="1" t="s">
        <v>455</v>
      </c>
      <c r="C90" s="5">
        <v>555</v>
      </c>
      <c r="D90" s="8">
        <v>9.8509052183173601E-2</v>
      </c>
      <c r="E90" s="5">
        <v>555</v>
      </c>
      <c r="F90" s="8">
        <v>9.9089448312801295E-2</v>
      </c>
      <c r="G90" s="5">
        <v>564</v>
      </c>
      <c r="H90" s="8">
        <v>0.1</v>
      </c>
      <c r="I90" s="5">
        <v>573</v>
      </c>
      <c r="J90" s="8">
        <v>0.101921024546425</v>
      </c>
      <c r="K90" s="5">
        <v>570</v>
      </c>
      <c r="L90" s="8">
        <v>0.10220548682087099</v>
      </c>
      <c r="M90" s="5">
        <v>588</v>
      </c>
      <c r="N90" s="8">
        <v>0.10277923439958001</v>
      </c>
      <c r="O90" s="5">
        <v>570</v>
      </c>
      <c r="P90" s="8">
        <v>0.101876675603217</v>
      </c>
      <c r="Q90" s="5">
        <v>609</v>
      </c>
      <c r="R90" s="8">
        <v>0.10600522193211501</v>
      </c>
      <c r="S90" s="5">
        <v>609</v>
      </c>
      <c r="T90" s="8">
        <v>0.10633839706652699</v>
      </c>
      <c r="U90" s="5">
        <v>600</v>
      </c>
      <c r="V90" s="13">
        <v>0.106894708711919</v>
      </c>
      <c r="X90" s="11"/>
      <c r="Z90" s="11"/>
      <c r="AB90" s="11"/>
      <c r="AD90" s="11"/>
      <c r="AF90" s="11"/>
      <c r="AH90" s="11"/>
      <c r="AJ90" s="11"/>
      <c r="AL90" s="11"/>
      <c r="AN90" s="11"/>
      <c r="AP90" s="11"/>
    </row>
    <row r="91" spans="1:42" x14ac:dyDescent="0.35">
      <c r="A91" s="1" t="s">
        <v>456</v>
      </c>
      <c r="B91" s="1" t="s">
        <v>457</v>
      </c>
      <c r="C91" s="5">
        <v>288</v>
      </c>
      <c r="D91" s="8">
        <v>0.11228070175438599</v>
      </c>
      <c r="E91" s="5">
        <v>297</v>
      </c>
      <c r="F91" s="8">
        <v>0.112627986348123</v>
      </c>
      <c r="G91" s="5">
        <v>315</v>
      </c>
      <c r="H91" s="8">
        <v>0.115257958287596</v>
      </c>
      <c r="I91" s="5">
        <v>312</v>
      </c>
      <c r="J91" s="8">
        <v>0.114411441144114</v>
      </c>
      <c r="K91" s="5">
        <v>354</v>
      </c>
      <c r="L91" s="8">
        <v>0.122661122661123</v>
      </c>
      <c r="M91" s="5">
        <v>369</v>
      </c>
      <c r="N91" s="8">
        <v>0.121661721068249</v>
      </c>
      <c r="O91" s="5">
        <v>378</v>
      </c>
      <c r="P91" s="8">
        <v>0.123893805309735</v>
      </c>
      <c r="Q91" s="5">
        <v>405</v>
      </c>
      <c r="R91" s="8">
        <v>0.125348189415042</v>
      </c>
      <c r="S91" s="5">
        <v>408</v>
      </c>
      <c r="T91" s="8">
        <v>0.123636363636364</v>
      </c>
      <c r="U91" s="5">
        <v>411</v>
      </c>
      <c r="V91" s="13">
        <v>0.125688073394495</v>
      </c>
      <c r="X91" s="11"/>
      <c r="Z91" s="11"/>
      <c r="AB91" s="11"/>
      <c r="AD91" s="11"/>
      <c r="AF91" s="11"/>
      <c r="AH91" s="11"/>
      <c r="AJ91" s="11"/>
      <c r="AL91" s="11"/>
      <c r="AN91" s="11"/>
      <c r="AP91" s="11"/>
    </row>
    <row r="92" spans="1:42" x14ac:dyDescent="0.35">
      <c r="A92" s="1" t="s">
        <v>458</v>
      </c>
      <c r="B92" s="1" t="s">
        <v>459</v>
      </c>
      <c r="C92" s="5"/>
      <c r="D92" s="8"/>
      <c r="E92" s="5"/>
      <c r="F92" s="8"/>
      <c r="G92" s="5"/>
      <c r="H92" s="8"/>
      <c r="I92" s="5"/>
      <c r="J92" s="8"/>
      <c r="K92" s="5"/>
      <c r="L92" s="8"/>
      <c r="M92" s="5"/>
      <c r="N92" s="8"/>
      <c r="O92" s="5"/>
      <c r="P92" s="8"/>
      <c r="Q92" s="5"/>
      <c r="R92" s="8"/>
      <c r="S92" s="5"/>
      <c r="T92" s="8"/>
      <c r="U92" s="5"/>
      <c r="V92" s="13"/>
      <c r="X92" s="11"/>
      <c r="Z92" s="11"/>
      <c r="AB92" s="11"/>
      <c r="AD92" s="11"/>
      <c r="AF92" s="11"/>
      <c r="AH92" s="11"/>
      <c r="AJ92" s="11"/>
      <c r="AL92" s="11"/>
      <c r="AN92" s="11"/>
      <c r="AP92" s="11"/>
    </row>
    <row r="93" spans="1:42" x14ac:dyDescent="0.35">
      <c r="A93" s="3" t="s">
        <v>89</v>
      </c>
      <c r="B93" s="3" t="s">
        <v>90</v>
      </c>
      <c r="C93" s="6">
        <v>27</v>
      </c>
      <c r="D93" s="9">
        <v>8.4112149532710304E-2</v>
      </c>
      <c r="E93" s="6">
        <v>21</v>
      </c>
      <c r="F93" s="9">
        <v>7.8651685393258397E-2</v>
      </c>
      <c r="G93" s="6">
        <v>24</v>
      </c>
      <c r="H93" s="9">
        <v>9.8765432098765399E-2</v>
      </c>
      <c r="I93" s="6">
        <v>21</v>
      </c>
      <c r="J93" s="9">
        <v>0.1</v>
      </c>
      <c r="K93" s="6">
        <v>18</v>
      </c>
      <c r="L93" s="9">
        <v>9.5238095238095205E-2</v>
      </c>
      <c r="M93" s="6">
        <v>15</v>
      </c>
      <c r="N93" s="9">
        <v>7.8125E-2</v>
      </c>
      <c r="O93" s="6">
        <v>9</v>
      </c>
      <c r="P93" s="9">
        <v>6.25E-2</v>
      </c>
      <c r="Q93" s="6">
        <v>12</v>
      </c>
      <c r="R93" s="9">
        <v>8.3333333333333301E-2</v>
      </c>
      <c r="S93" s="6">
        <v>12</v>
      </c>
      <c r="T93" s="9">
        <v>9.3023255813953501E-2</v>
      </c>
      <c r="U93" s="6">
        <v>12</v>
      </c>
      <c r="V93" s="14">
        <v>0.1</v>
      </c>
      <c r="X93" s="11"/>
      <c r="Z93" s="11"/>
      <c r="AB93" s="11"/>
      <c r="AD93" s="11"/>
      <c r="AF93" s="11"/>
      <c r="AH93" s="11"/>
      <c r="AJ93" s="11"/>
      <c r="AL93" s="11"/>
      <c r="AN93" s="11"/>
      <c r="AP93" s="11"/>
    </row>
    <row r="94" spans="1:42" x14ac:dyDescent="0.35">
      <c r="A94" s="4" t="s">
        <v>91</v>
      </c>
      <c r="B94" s="4" t="s">
        <v>92</v>
      </c>
      <c r="C94" s="7">
        <v>18708</v>
      </c>
      <c r="D94" s="10">
        <v>0.101912077136787</v>
      </c>
      <c r="E94" s="7">
        <v>18795</v>
      </c>
      <c r="F94" s="10">
        <v>0.102728495064441</v>
      </c>
      <c r="G94" s="7">
        <v>19167</v>
      </c>
      <c r="H94" s="10">
        <v>0.104001172027608</v>
      </c>
      <c r="I94" s="7">
        <v>19080</v>
      </c>
      <c r="J94" s="10">
        <v>0.10443864229765</v>
      </c>
      <c r="K94" s="7">
        <v>19263</v>
      </c>
      <c r="L94" s="10">
        <v>0.104950883444207</v>
      </c>
      <c r="M94" s="7">
        <v>19860</v>
      </c>
      <c r="N94" s="10">
        <v>0.106149282450092</v>
      </c>
      <c r="O94" s="7">
        <v>19176</v>
      </c>
      <c r="P94" s="10">
        <v>0.10536726889094</v>
      </c>
      <c r="Q94" s="7">
        <v>20958</v>
      </c>
      <c r="R94" s="10">
        <v>0.109088069956277</v>
      </c>
      <c r="S94" s="7">
        <v>21084</v>
      </c>
      <c r="T94" s="10">
        <v>0.11007220160065199</v>
      </c>
      <c r="U94" s="7">
        <v>20499</v>
      </c>
      <c r="V94" s="15">
        <v>0.10953480170561999</v>
      </c>
      <c r="X94" s="11"/>
      <c r="Z94" s="11"/>
      <c r="AB94" s="11"/>
      <c r="AD94" s="11"/>
      <c r="AF94" s="11"/>
      <c r="AH94" s="11"/>
      <c r="AJ94" s="11"/>
      <c r="AL94" s="11"/>
      <c r="AN94" s="11"/>
      <c r="AP94" s="11"/>
    </row>
  </sheetData>
  <mergeCells count="14">
    <mergeCell ref="A1:L1"/>
    <mergeCell ref="A2:L2"/>
    <mergeCell ref="A4:B5"/>
    <mergeCell ref="C4:V4"/>
    <mergeCell ref="C5:D5"/>
    <mergeCell ref="E5:F5"/>
    <mergeCell ref="G5:H5"/>
    <mergeCell ref="I5:J5"/>
    <mergeCell ref="K5:L5"/>
    <mergeCell ref="M5:N5"/>
    <mergeCell ref="O5:P5"/>
    <mergeCell ref="Q5:R5"/>
    <mergeCell ref="S5:T5"/>
    <mergeCell ref="U5:V5"/>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IDI Disclaimer</vt:lpstr>
      <vt:lpstr>National Counts</vt:lpstr>
      <vt:lpstr>L1 ANZSIC Industry</vt:lpstr>
      <vt:lpstr>Regional Council</vt:lpstr>
      <vt:lpstr>Urban-Rural Classification</vt:lpstr>
      <vt:lpstr>Territorrial Authority</vt:lpstr>
      <vt:lpstr>TPK Region</vt:lpstr>
      <vt:lpstr>L2 ANZSIC Industry</vt:lpstr>
      <vt:lpstr>Firm Size</vt:lpstr>
      <vt:lpstr>Firm Age</vt:lpstr>
      <vt:lpstr>Overlaps</vt:lpstr>
      <vt:lpstr>Sole Traders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praia</dc:creator>
  <cp:keywords/>
  <dc:description/>
  <cp:lastModifiedBy>Claire Bretherton</cp:lastModifiedBy>
  <cp:revision/>
  <dcterms:created xsi:type="dcterms:W3CDTF">2023-11-28T14:20:21Z</dcterms:created>
  <dcterms:modified xsi:type="dcterms:W3CDTF">2023-11-30T00:41:05Z</dcterms:modified>
  <cp:category/>
  <cp:contentStatus/>
</cp:coreProperties>
</file>