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4940" windowHeight="7620" tabRatio="868" activeTab="0"/>
  </bookViews>
  <sheets>
    <sheet name="Travel" sheetId="1" r:id="rId1"/>
    <sheet name="Hospitality" sheetId="2" r:id="rId2"/>
    <sheet name="Other" sheetId="3" r:id="rId3"/>
    <sheet name="Gifts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'Travel'!$A$17:$E$48</definedName>
    <definedName name="carcc">'[1]Cars'!$A:$A</definedName>
    <definedName name="carcost">'[1]Cars'!$M:$M</definedName>
    <definedName name="carscc">'[2]Cars'!$A:$A</definedName>
    <definedName name="companyname">'[1]Summary'!$A$4</definedName>
    <definedName name="domaccomcc">'[1]Domestic Accomm'!$A:$A</definedName>
    <definedName name="domaccomcost">'[1]Domestic Accomm'!$M:$M</definedName>
    <definedName name="domaircc">'[1]Domestic Air'!$C:$C</definedName>
    <definedName name="domaircost">'[1]Domestic Air'!$M:$M</definedName>
    <definedName name="intaccomcc">'[1]Intl Accomm'!$A:$A</definedName>
    <definedName name="intaccomcost">'[1]Intl Accomm'!$M:$M</definedName>
    <definedName name="intaircc">'[1]Intl Air'!$C:$C</definedName>
    <definedName name="intaircost">'[1]Intl Air'!$M:$M</definedName>
    <definedName name="intlaircost">'[2]Intl Air'!$M:$M</definedName>
    <definedName name="period">'[1]Summary'!$B$4</definedName>
    <definedName name="_xlnm.Print_Area" localSheetId="1">'Hospitality'!$A$1:$E$22</definedName>
    <definedName name="sumdomacctot">'[3]Summary'!$B$40</definedName>
    <definedName name="sumdomairtot">'[3]Summary'!$B$7</definedName>
    <definedName name="sumdomcartot">'[3]Summary'!$B$50</definedName>
    <definedName name="sumintacctot">'[3]Summary'!$B$45</definedName>
    <definedName name="sumintairtot">'[3]Summary'!$B$29</definedName>
    <definedName name="sumttairtot">'[3]Summary'!$B$18</definedName>
    <definedName name="ttaircc">'[1]Trans Tasman Air'!$C:$C</definedName>
    <definedName name="ttaircost">'[1]Trans Tasman Air'!$M:$M</definedName>
  </definedNames>
  <calcPr fullCalcOnLoad="1"/>
</workbook>
</file>

<file path=xl/sharedStrings.xml><?xml version="1.0" encoding="utf-8"?>
<sst xmlns="http://schemas.openxmlformats.org/spreadsheetml/2006/main" count="453" uniqueCount="151">
  <si>
    <t>Description</t>
  </si>
  <si>
    <t xml:space="preserve"> </t>
  </si>
  <si>
    <t>Domestic Travel</t>
  </si>
  <si>
    <t>Other</t>
  </si>
  <si>
    <t>Date</t>
  </si>
  <si>
    <t>Location</t>
  </si>
  <si>
    <t>Nature</t>
  </si>
  <si>
    <t>Christchurch</t>
  </si>
  <si>
    <t>Masterton</t>
  </si>
  <si>
    <t>China</t>
  </si>
  <si>
    <t>Wellington</t>
  </si>
  <si>
    <t xml:space="preserve">Car Registration  </t>
  </si>
  <si>
    <t>Purchase mileage for Diesel vehicle</t>
  </si>
  <si>
    <t>Service, Tyres &amp; WOF</t>
  </si>
  <si>
    <t>Diesel purchase</t>
  </si>
  <si>
    <t xml:space="preserve">Vehicle Service   </t>
  </si>
  <si>
    <t xml:space="preserve">Vehicle Repairs  </t>
  </si>
  <si>
    <t>International Travel</t>
  </si>
  <si>
    <t>Credit Card expenses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</si>
  <si>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</si>
  <si>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</si>
  <si>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</si>
  <si>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</si>
  <si>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</si>
  <si>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</si>
  <si>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</si>
  <si>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Total travel expenses 
for the 6-monthly period</t>
  </si>
  <si>
    <t>Hospitality provided</t>
  </si>
  <si>
    <t xml:space="preserve">Purpose (eg, hosting delegation from ...) </t>
  </si>
  <si>
    <t>Total hospitality expenses for the 6-monthly period</t>
  </si>
  <si>
    <t xml:space="preserve">Purpose (eg, farewell for long-serving staff members) 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</si>
  <si>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</si>
  <si>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</si>
  <si>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</si>
  <si>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</si>
  <si>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</si>
  <si>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</si>
  <si>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</si>
  <si>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</si>
  <si>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</si>
  <si>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>Travel provider fee</t>
  </si>
  <si>
    <t>Taxi</t>
  </si>
  <si>
    <t>Accommodation</t>
  </si>
  <si>
    <t>Visa</t>
  </si>
  <si>
    <t>Name of organisation Te Puni Kōkiri</t>
  </si>
  <si>
    <t>Name of CE Leith Comer</t>
  </si>
  <si>
    <t>Period 01/07/2010 - 31/12/2010</t>
  </si>
  <si>
    <t>Air travel</t>
  </si>
  <si>
    <t>Chinese Visa application</t>
  </si>
  <si>
    <t>Amount (NZ$) gst exclusive</t>
  </si>
  <si>
    <t>Meals</t>
  </si>
  <si>
    <t>Rotorua</t>
  </si>
  <si>
    <t>Publishing licence for use of photo for conference</t>
  </si>
  <si>
    <t>Carterton</t>
  </si>
  <si>
    <t>Parking</t>
  </si>
  <si>
    <t>Vehicle</t>
  </si>
  <si>
    <t>Featherston</t>
  </si>
  <si>
    <t>Thames</t>
  </si>
  <si>
    <t>Taihape</t>
  </si>
  <si>
    <t>Gisborne</t>
  </si>
  <si>
    <t>Taxi to attend tangi</t>
  </si>
  <si>
    <t>Auckland</t>
  </si>
  <si>
    <t>Airport parking/Flight to Regional office</t>
  </si>
  <si>
    <t>Airport parking/Flight to attend tangi</t>
  </si>
  <si>
    <t>Airport parking/Depart for China</t>
  </si>
  <si>
    <t>Airport parking/Return flight from China</t>
  </si>
  <si>
    <t>Airport parking/Flight to Brisbane</t>
  </si>
  <si>
    <t>Hamilton</t>
  </si>
  <si>
    <t>nil return</t>
  </si>
  <si>
    <t xml:space="preserve">Registration to attend NZQA Matauranga Māori Symposium </t>
  </si>
  <si>
    <t>Air Travel</t>
  </si>
  <si>
    <t>TPK House to State Services Commission to attend meeting</t>
  </si>
  <si>
    <t>Dinner while attending Whenua conference</t>
  </si>
  <si>
    <t>Fuel Card purchases for August 2010</t>
  </si>
  <si>
    <t>Fuel Card purchases for September 2010</t>
  </si>
  <si>
    <t>Fuel Card purchases for October 2010</t>
  </si>
  <si>
    <t>Fuel Card purchases for November 2010</t>
  </si>
  <si>
    <t>Hotel</t>
  </si>
  <si>
    <t>Lunch with MOMA and Tairawhiti staff</t>
  </si>
  <si>
    <t>Rental Vehicle</t>
  </si>
  <si>
    <t>Wellington to Rotorua to speak at Whenua Conference</t>
  </si>
  <si>
    <t>Rotorua to Wellington return from Whenua Conference</t>
  </si>
  <si>
    <t>Wellington to Hamilton to attend Tainui Group meeting</t>
  </si>
  <si>
    <t>Hamilton to Wellington return from Tainui Group meeting</t>
  </si>
  <si>
    <t>Wellington to Auckland return to meet with Kingitanga</t>
  </si>
  <si>
    <t>Wellington to Auckland return to meeting regarding Shanghai Expo</t>
  </si>
  <si>
    <t>Accommodation to attend &amp; speak at Whenua Conference</t>
  </si>
  <si>
    <t>Rental car to attend &amp; speak at Whenua Conference</t>
  </si>
  <si>
    <t>Accommodation to attend tangi</t>
  </si>
  <si>
    <t>Wellington to Gisborne return to attend tangi</t>
  </si>
  <si>
    <t>Wellington to Hamilton return to attend Koroneihana</t>
  </si>
  <si>
    <t>Wellington to Hamilton to Gisborne to Wellington to attend Koroneihana</t>
  </si>
  <si>
    <t>Wellington to Gisborne return to attend Māori Womens Welfare League meeting</t>
  </si>
  <si>
    <t>Rental car to visit Regional office</t>
  </si>
  <si>
    <t>Wellington Christchurch return to meet with Regional office</t>
  </si>
  <si>
    <t>Rental car to attend Sir Ronald Trotter lecture</t>
  </si>
  <si>
    <t>Rental car to attend Māori Sports awards</t>
  </si>
  <si>
    <t>Wellington to Auckland return to attend Māori Sports awards</t>
  </si>
  <si>
    <t>Wellington to Auckland return to attend Sir Ronal Trotter lecture</t>
  </si>
  <si>
    <t>Wellington to Kerikeri return to attend FOMA conference</t>
  </si>
  <si>
    <t>Rotoura</t>
  </si>
  <si>
    <t>Kerikeri</t>
  </si>
  <si>
    <t>Total</t>
  </si>
  <si>
    <t>Daily Allowance to attend Shanghai expo</t>
  </si>
  <si>
    <t>Flights to China to attend Shanghai expo</t>
  </si>
  <si>
    <t xml:space="preserve">Total </t>
  </si>
  <si>
    <t>Grand Total</t>
  </si>
  <si>
    <t>China Accommodation to attend Shanghai expo</t>
  </si>
  <si>
    <t>Accommodation to attend evening Māori Economic meeting</t>
  </si>
  <si>
    <t>Accommodation to attend Koroneihana</t>
  </si>
  <si>
    <t>Accommodation at Wellesley Hotel to attend evening official meetings</t>
  </si>
  <si>
    <t>Accommodation at Duxton to attend 61st anniversary-Founding of the People's Republic of China at the Duxton Hotel</t>
  </si>
  <si>
    <t>Accommodation to attend Sir Ronald Trotter lecture</t>
  </si>
  <si>
    <t>Accommodation to attend Māori Sports awards</t>
  </si>
  <si>
    <t>TPK House to Wellington Airport to attend tangi</t>
  </si>
  <si>
    <t>Wellington Airport to TPK House to attend tangi</t>
  </si>
  <si>
    <t>Accommodation at Duxton late cancellation fee</t>
  </si>
  <si>
    <t>Cuba Street to TPK House to attend Motu Economic and Public Policy annual board meeting.</t>
  </si>
  <si>
    <t>Wellington to Auckland to attend Motu Economic and Public Policy Research hui.</t>
  </si>
  <si>
    <t xml:space="preserve">J Street Apartments to Duxton Hotel to attend 61st anniversary - Founding of the People's Republic. </t>
  </si>
  <si>
    <t>Duxton Hotel to J Street Apartments returning from attending the 61st anniversary - Founding of the People's Republic of China.</t>
  </si>
  <si>
    <t>TPK House to Town Hall to attend Presentation of the 2010 OECD Innovation Strategy.</t>
  </si>
  <si>
    <t>TPK House to Duxton Hotel to attend Te Rūnanga O Ngati Awa and Te Whare Wananga O Awanuiarangi-National Symposium.</t>
  </si>
  <si>
    <t>Duxton Hotel to TPK House returning from attending Te Rūnanga O Ngati Awa and Te Whare Wananga O Awanuiarangi-National Symposium and Dinner.</t>
  </si>
  <si>
    <t>Accommodation to attend the Destination China event.</t>
  </si>
  <si>
    <t>Wellington to Auckland return to attend the Destination China event.</t>
  </si>
  <si>
    <t>Name of organisation: Te Puni Kōkiri</t>
  </si>
  <si>
    <t>nil</t>
  </si>
  <si>
    <t>Meal</t>
  </si>
  <si>
    <t>APX Booking fee</t>
  </si>
  <si>
    <t>29/11/10</t>
  </si>
  <si>
    <t>27/11/10</t>
  </si>
  <si>
    <t>30/11/10</t>
  </si>
  <si>
    <t>03/12/10</t>
  </si>
  <si>
    <t>05/12/10</t>
  </si>
  <si>
    <t>Taxi to attend Te Runanga o Ngati Awa and Te Whare Wananga o Awanuiarangi - national Symposium</t>
  </si>
  <si>
    <t>Accommdation to attend Te Runanga o Ngati Awa and Te Whare Wananga o Awanuiarangi - national Symposium</t>
  </si>
  <si>
    <t>Airport parking/Flight to attend Māori Sports Awards</t>
  </si>
  <si>
    <t>Airport parking/Flight to attend meeting with Kingitanga</t>
  </si>
  <si>
    <t>Airport parking/Flight to attend Whenua conference</t>
  </si>
  <si>
    <t>Airport parking/Flight to attend MWWL hui</t>
  </si>
  <si>
    <t>Airport parking/Flight to attend post Shanghai workshop hui</t>
  </si>
  <si>
    <t>Retirement farewell for long-serving staff member &amp; x17 colleagues</t>
  </si>
  <si>
    <t>From Koroneihana meeting to airport</t>
  </si>
  <si>
    <t>Airport parking to attend tangi</t>
  </si>
  <si>
    <t>Nil</t>
  </si>
  <si>
    <t>Airport parking/Flight to attend Māori Showcase working party meeting</t>
  </si>
  <si>
    <t>Airport Parking/Flight to attend Ronald Trotter lecture</t>
  </si>
  <si>
    <t>Airport to attend Destination China event</t>
  </si>
  <si>
    <t xml:space="preserve">Destination China Event to airport </t>
  </si>
  <si>
    <t>Airport parking/Flight to Destination China Event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</si>
</sst>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0"/>
    <numFmt numFmtId="165" formatCode="_(* #,##0.00_);_(* \(#,##0.00\);_(* &quot;-&quot;??_);_(@_)"/>
    <numFmt numFmtId="166" formatCode="#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double"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46" fillId="0" borderId="10" xfId="58" applyFont="1" applyBorder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7" fillId="34" borderId="11" xfId="58" applyFont="1" applyFill="1" applyBorder="1" applyAlignment="1">
      <alignment wrapText="1"/>
      <protection/>
    </xf>
    <xf numFmtId="0" fontId="47" fillId="35" borderId="11" xfId="58" applyFont="1" applyFill="1" applyBorder="1" applyAlignment="1">
      <alignment wrapText="1"/>
      <protection/>
    </xf>
    <xf numFmtId="0" fontId="41" fillId="0" borderId="0" xfId="58" applyAlignment="1">
      <alignment wrapText="1"/>
      <protection/>
    </xf>
    <xf numFmtId="0" fontId="48" fillId="36" borderId="11" xfId="58" applyFont="1" applyFill="1" applyBorder="1" applyAlignment="1">
      <alignment horizontal="justify" wrapText="1"/>
      <protection/>
    </xf>
    <xf numFmtId="0" fontId="46" fillId="36" borderId="11" xfId="58" applyFont="1" applyFill="1" applyBorder="1" applyAlignment="1">
      <alignment/>
      <protection/>
    </xf>
    <xf numFmtId="0" fontId="41" fillId="36" borderId="11" xfId="58" applyFill="1" applyBorder="1" applyAlignment="1">
      <alignment/>
      <protection/>
    </xf>
    <xf numFmtId="0" fontId="41" fillId="36" borderId="11" xfId="58" applyFill="1" applyBorder="1" applyAlignment="1">
      <alignment wrapText="1"/>
      <protection/>
    </xf>
    <xf numFmtId="0" fontId="41" fillId="0" borderId="12" xfId="58" applyBorder="1" applyAlignment="1">
      <alignment wrapText="1"/>
      <protection/>
    </xf>
    <xf numFmtId="0" fontId="41" fillId="0" borderId="11" xfId="58" applyBorder="1" applyAlignment="1">
      <alignment wrapText="1"/>
      <protection/>
    </xf>
    <xf numFmtId="0" fontId="41" fillId="0" borderId="13" xfId="58" applyBorder="1" applyAlignment="1">
      <alignment wrapText="1"/>
      <protection/>
    </xf>
    <xf numFmtId="0" fontId="41" fillId="0" borderId="10" xfId="58" applyBorder="1" applyAlignment="1">
      <alignment wrapText="1"/>
      <protection/>
    </xf>
    <xf numFmtId="0" fontId="46" fillId="0" borderId="14" xfId="58" applyFont="1" applyBorder="1" applyAlignment="1">
      <alignment wrapText="1"/>
      <protection/>
    </xf>
    <xf numFmtId="0" fontId="41" fillId="0" borderId="0" xfId="58">
      <alignment/>
      <protection/>
    </xf>
    <xf numFmtId="0" fontId="41" fillId="34" borderId="11" xfId="58" applyFill="1" applyBorder="1">
      <alignment/>
      <protection/>
    </xf>
    <xf numFmtId="0" fontId="48" fillId="36" borderId="11" xfId="58" applyFont="1" applyFill="1" applyBorder="1" applyAlignment="1">
      <alignment horizontal="left" wrapText="1"/>
      <protection/>
    </xf>
    <xf numFmtId="0" fontId="41" fillId="0" borderId="0" xfId="58" applyAlignment="1">
      <alignment vertical="center"/>
      <protection/>
    </xf>
    <xf numFmtId="0" fontId="47" fillId="5" borderId="11" xfId="58" applyFont="1" applyFill="1" applyBorder="1" applyAlignment="1">
      <alignment wrapText="1"/>
      <protection/>
    </xf>
    <xf numFmtId="0" fontId="41" fillId="5" borderId="0" xfId="58" applyFill="1">
      <alignment/>
      <protection/>
    </xf>
    <xf numFmtId="14" fontId="41" fillId="0" borderId="0" xfId="58" applyNumberFormat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6" fillId="0" borderId="14" xfId="58" applyFont="1" applyBorder="1" applyAlignment="1">
      <alignment wrapText="1"/>
      <protection/>
    </xf>
    <xf numFmtId="0" fontId="10" fillId="37" borderId="0" xfId="0" applyFont="1" applyFill="1" applyAlignment="1">
      <alignment/>
    </xf>
    <xf numFmtId="0" fontId="0" fillId="0" borderId="0" xfId="0" applyAlignment="1">
      <alignment/>
    </xf>
    <xf numFmtId="0" fontId="46" fillId="0" borderId="0" xfId="58" applyFont="1" applyBorder="1" applyAlignment="1">
      <alignment wrapText="1"/>
      <protection/>
    </xf>
    <xf numFmtId="0" fontId="46" fillId="16" borderId="11" xfId="58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58" applyFont="1" applyBorder="1" applyAlignment="1">
      <alignment wrapText="1"/>
      <protection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14" fontId="41" fillId="0" borderId="19" xfId="0" applyNumberFormat="1" applyFont="1" applyBorder="1" applyAlignment="1">
      <alignment/>
    </xf>
    <xf numFmtId="164" fontId="41" fillId="33" borderId="20" xfId="0" applyNumberFormat="1" applyFont="1" applyFill="1" applyBorder="1" applyAlignment="1">
      <alignment/>
    </xf>
    <xf numFmtId="0" fontId="41" fillId="0" borderId="20" xfId="0" applyFont="1" applyBorder="1" applyAlignment="1">
      <alignment/>
    </xf>
    <xf numFmtId="0" fontId="41" fillId="0" borderId="15" xfId="58" applyFont="1" applyBorder="1" applyAlignment="1">
      <alignment wrapText="1"/>
      <protection/>
    </xf>
    <xf numFmtId="14" fontId="41" fillId="0" borderId="21" xfId="0" applyNumberFormat="1" applyFont="1" applyBorder="1" applyAlignment="1">
      <alignment/>
    </xf>
    <xf numFmtId="164" fontId="41" fillId="33" borderId="17" xfId="0" applyNumberFormat="1" applyFont="1" applyFill="1" applyBorder="1" applyAlignment="1">
      <alignment/>
    </xf>
    <xf numFmtId="0" fontId="41" fillId="0" borderId="17" xfId="0" applyFont="1" applyBorder="1" applyAlignment="1">
      <alignment/>
    </xf>
    <xf numFmtId="14" fontId="41" fillId="0" borderId="22" xfId="0" applyNumberFormat="1" applyFont="1" applyBorder="1" applyAlignment="1">
      <alignment/>
    </xf>
    <xf numFmtId="164" fontId="41" fillId="33" borderId="18" xfId="0" applyNumberFormat="1" applyFont="1" applyFill="1" applyBorder="1" applyAlignment="1">
      <alignment/>
    </xf>
    <xf numFmtId="0" fontId="41" fillId="0" borderId="18" xfId="0" applyFont="1" applyBorder="1" applyAlignment="1">
      <alignment/>
    </xf>
    <xf numFmtId="0" fontId="41" fillId="0" borderId="23" xfId="58" applyFont="1" applyBorder="1" applyAlignment="1">
      <alignment wrapText="1"/>
      <protection/>
    </xf>
    <xf numFmtId="14" fontId="41" fillId="0" borderId="19" xfId="0" applyNumberFormat="1" applyFont="1" applyBorder="1" applyAlignment="1">
      <alignment/>
    </xf>
    <xf numFmtId="164" fontId="2" fillId="33" borderId="20" xfId="0" applyNumberFormat="1" applyFont="1" applyFill="1" applyBorder="1" applyAlignment="1">
      <alignment/>
    </xf>
    <xf numFmtId="0" fontId="2" fillId="0" borderId="20" xfId="57" applyFont="1" applyBorder="1" applyAlignment="1">
      <alignment/>
      <protection/>
    </xf>
    <xf numFmtId="0" fontId="41" fillId="0" borderId="20" xfId="0" applyFont="1" applyBorder="1" applyAlignment="1">
      <alignment/>
    </xf>
    <xf numFmtId="0" fontId="2" fillId="0" borderId="15" xfId="57" applyFont="1" applyBorder="1" applyAlignment="1">
      <alignment/>
      <protection/>
    </xf>
    <xf numFmtId="14" fontId="41" fillId="0" borderId="21" xfId="0" applyNumberFormat="1" applyFont="1" applyBorder="1" applyAlignment="1">
      <alignment/>
    </xf>
    <xf numFmtId="164" fontId="41" fillId="33" borderId="17" xfId="0" applyNumberFormat="1" applyFont="1" applyFill="1" applyBorder="1" applyAlignment="1">
      <alignment/>
    </xf>
    <xf numFmtId="0" fontId="2" fillId="0" borderId="17" xfId="57" applyFont="1" applyBorder="1" applyAlignment="1">
      <alignment/>
      <protection/>
    </xf>
    <xf numFmtId="0" fontId="2" fillId="0" borderId="16" xfId="57" applyFont="1" applyBorder="1" applyAlignment="1">
      <alignment/>
      <protection/>
    </xf>
    <xf numFmtId="0" fontId="2" fillId="0" borderId="16" xfId="57" applyFont="1" applyFill="1" applyBorder="1" applyAlignment="1">
      <alignment/>
      <protection/>
    </xf>
    <xf numFmtId="14" fontId="41" fillId="33" borderId="21" xfId="0" applyNumberFormat="1" applyFont="1" applyFill="1" applyBorder="1" applyAlignment="1">
      <alignment/>
    </xf>
    <xf numFmtId="0" fontId="2" fillId="0" borderId="17" xfId="57" applyFont="1" applyFill="1" applyBorder="1" applyAlignment="1">
      <alignment/>
      <protection/>
    </xf>
    <xf numFmtId="164" fontId="41" fillId="0" borderId="17" xfId="0" applyNumberFormat="1" applyFont="1" applyBorder="1" applyAlignment="1">
      <alignment/>
    </xf>
    <xf numFmtId="164" fontId="41" fillId="0" borderId="18" xfId="0" applyNumberFormat="1" applyFont="1" applyBorder="1" applyAlignment="1">
      <alignment/>
    </xf>
    <xf numFmtId="0" fontId="2" fillId="0" borderId="18" xfId="57" applyFont="1" applyBorder="1" applyAlignment="1">
      <alignment/>
      <protection/>
    </xf>
    <xf numFmtId="0" fontId="10" fillId="33" borderId="0" xfId="0" applyFont="1" applyFill="1" applyAlignment="1">
      <alignment/>
    </xf>
    <xf numFmtId="0" fontId="41" fillId="33" borderId="0" xfId="58" applyFill="1" applyAlignment="1">
      <alignment wrapText="1"/>
      <protection/>
    </xf>
    <xf numFmtId="164" fontId="41" fillId="0" borderId="0" xfId="58" applyNumberFormat="1" applyAlignment="1">
      <alignment wrapText="1"/>
      <protection/>
    </xf>
    <xf numFmtId="0" fontId="46" fillId="0" borderId="0" xfId="58" applyFont="1" applyAlignment="1">
      <alignment wrapText="1"/>
      <protection/>
    </xf>
    <xf numFmtId="164" fontId="46" fillId="0" borderId="0" xfId="58" applyNumberFormat="1" applyFont="1" applyAlignment="1">
      <alignment wrapText="1"/>
      <protection/>
    </xf>
    <xf numFmtId="0" fontId="11" fillId="33" borderId="0" xfId="0" applyFont="1" applyFill="1" applyAlignment="1">
      <alignment/>
    </xf>
    <xf numFmtId="0" fontId="46" fillId="33" borderId="0" xfId="58" applyFont="1" applyFill="1" applyBorder="1" applyAlignment="1">
      <alignment wrapText="1"/>
      <protection/>
    </xf>
    <xf numFmtId="4" fontId="46" fillId="0" borderId="24" xfId="58" applyNumberFormat="1" applyFont="1" applyBorder="1" applyAlignment="1">
      <alignment wrapText="1"/>
      <protection/>
    </xf>
    <xf numFmtId="164" fontId="41" fillId="0" borderId="20" xfId="0" applyNumberFormat="1" applyFont="1" applyBorder="1" applyAlignment="1">
      <alignment/>
    </xf>
    <xf numFmtId="0" fontId="41" fillId="33" borderId="17" xfId="0" applyFont="1" applyFill="1" applyBorder="1" applyAlignment="1">
      <alignment wrapText="1"/>
    </xf>
    <xf numFmtId="164" fontId="41" fillId="0" borderId="17" xfId="0" applyNumberFormat="1" applyFont="1" applyBorder="1" applyAlignment="1">
      <alignment/>
    </xf>
    <xf numFmtId="0" fontId="41" fillId="0" borderId="16" xfId="0" applyFont="1" applyBorder="1" applyAlignment="1">
      <alignment/>
    </xf>
    <xf numFmtId="14" fontId="41" fillId="33" borderId="21" xfId="0" applyNumberFormat="1" applyFont="1" applyFill="1" applyBorder="1" applyAlignment="1">
      <alignment/>
    </xf>
    <xf numFmtId="14" fontId="41" fillId="0" borderId="0" xfId="0" applyNumberFormat="1" applyFont="1" applyAlignment="1">
      <alignment horizontal="right"/>
    </xf>
    <xf numFmtId="166" fontId="41" fillId="0" borderId="0" xfId="0" applyNumberFormat="1" applyFont="1" applyAlignment="1">
      <alignment horizontal="right"/>
    </xf>
    <xf numFmtId="0" fontId="41" fillId="0" borderId="14" xfId="0" applyFont="1" applyBorder="1" applyAlignment="1">
      <alignment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0" fontId="41" fillId="33" borderId="17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1" fillId="33" borderId="16" xfId="58" applyFont="1" applyFill="1" applyBorder="1" applyAlignment="1">
      <alignment wrapText="1"/>
      <protection/>
    </xf>
    <xf numFmtId="2" fontId="41" fillId="33" borderId="17" xfId="58" applyNumberFormat="1" applyFont="1" applyFill="1" applyBorder="1" applyAlignment="1">
      <alignment wrapText="1"/>
      <protection/>
    </xf>
    <xf numFmtId="0" fontId="41" fillId="33" borderId="17" xfId="0" applyFont="1" applyFill="1" applyBorder="1" applyAlignment="1">
      <alignment vertical="center" wrapText="1"/>
    </xf>
    <xf numFmtId="164" fontId="41" fillId="0" borderId="18" xfId="0" applyNumberFormat="1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0" xfId="58" applyAlignment="1">
      <alignment horizontal="center" wrapText="1"/>
      <protection/>
    </xf>
    <xf numFmtId="14" fontId="41" fillId="0" borderId="22" xfId="0" applyNumberFormat="1" applyFont="1" applyBorder="1" applyAlignment="1">
      <alignment horizontal="right"/>
    </xf>
    <xf numFmtId="14" fontId="41" fillId="0" borderId="21" xfId="0" applyNumberFormat="1" applyFont="1" applyBorder="1" applyAlignment="1">
      <alignment horizontal="right"/>
    </xf>
    <xf numFmtId="0" fontId="41" fillId="0" borderId="23" xfId="0" applyFont="1" applyBorder="1" applyAlignment="1">
      <alignment/>
    </xf>
    <xf numFmtId="0" fontId="41" fillId="33" borderId="25" xfId="0" applyFont="1" applyFill="1" applyBorder="1" applyAlignment="1">
      <alignment wrapText="1"/>
    </xf>
    <xf numFmtId="0" fontId="41" fillId="0" borderId="14" xfId="58" applyBorder="1" applyAlignment="1">
      <alignment wrapText="1"/>
      <protection/>
    </xf>
    <xf numFmtId="14" fontId="41" fillId="0" borderId="22" xfId="58" applyNumberFormat="1" applyBorder="1" applyAlignment="1">
      <alignment wrapText="1"/>
      <protection/>
    </xf>
    <xf numFmtId="0" fontId="41" fillId="0" borderId="18" xfId="58" applyBorder="1" applyAlignment="1">
      <alignment wrapText="1"/>
      <protection/>
    </xf>
    <xf numFmtId="0" fontId="41" fillId="0" borderId="23" xfId="58" applyBorder="1" applyAlignment="1">
      <alignment wrapText="1"/>
      <protection/>
    </xf>
    <xf numFmtId="0" fontId="2" fillId="0" borderId="17" xfId="57" applyFont="1" applyBorder="1" applyAlignment="1">
      <alignment wrapText="1"/>
      <protection/>
    </xf>
    <xf numFmtId="0" fontId="47" fillId="35" borderId="11" xfId="58" applyFont="1" applyFill="1" applyBorder="1" applyAlignment="1">
      <alignment wrapText="1"/>
      <protection/>
    </xf>
    <xf numFmtId="0" fontId="49" fillId="0" borderId="10" xfId="58" applyFont="1" applyBorder="1" applyAlignment="1">
      <alignment wrapText="1"/>
      <protection/>
    </xf>
    <xf numFmtId="0" fontId="46" fillId="0" borderId="10" xfId="58" applyFont="1" applyBorder="1" applyAlignment="1">
      <alignment wrapText="1"/>
      <protection/>
    </xf>
    <xf numFmtId="0" fontId="50" fillId="0" borderId="11" xfId="58" applyFont="1" applyBorder="1" applyAlignment="1">
      <alignment wrapText="1"/>
      <protection/>
    </xf>
    <xf numFmtId="0" fontId="46" fillId="0" borderId="11" xfId="58" applyFont="1" applyBorder="1" applyAlignment="1">
      <alignment wrapText="1"/>
      <protection/>
    </xf>
    <xf numFmtId="0" fontId="47" fillId="34" borderId="11" xfId="58" applyFont="1" applyFill="1" applyBorder="1" applyAlignment="1">
      <alignment wrapText="1"/>
      <protection/>
    </xf>
    <xf numFmtId="0" fontId="46" fillId="0" borderId="14" xfId="58" applyFont="1" applyBorder="1" applyAlignment="1">
      <alignment wrapText="1"/>
      <protection/>
    </xf>
    <xf numFmtId="0" fontId="41" fillId="0" borderId="14" xfId="0" applyFont="1" applyBorder="1" applyAlignment="1">
      <alignment wrapText="1"/>
    </xf>
    <xf numFmtId="0" fontId="47" fillId="5" borderId="11" xfId="58" applyFont="1" applyFill="1" applyBorder="1" applyAlignment="1">
      <alignment wrapText="1"/>
      <protection/>
    </xf>
    <xf numFmtId="0" fontId="41" fillId="0" borderId="11" xfId="58" applyBorder="1" applyAlignment="1">
      <alignment wrapText="1"/>
      <protection/>
    </xf>
    <xf numFmtId="0" fontId="51" fillId="0" borderId="11" xfId="58" applyFont="1" applyBorder="1" applyAlignment="1">
      <alignment horizontal="justify" vertical="center"/>
      <protection/>
    </xf>
    <xf numFmtId="0" fontId="41" fillId="0" borderId="11" xfId="58" applyBorder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akl_svr1\worddata\dATA\Dev\Signature\2005MonthlySuper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\Home%20work\Xmas\FH%20Nov%2004\Fulton%20Hogan%20Nov%2004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akl_svr1\worddata\INTRANET\Client%20Info\Caltex%20(Chevron%20Texaco)\Reporting\2005\Caltex%20Report%20March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TD on YTD Summary"/>
      <sheetName val="Department Costs"/>
      <sheetName val="Dept Cost Graph"/>
      <sheetName val="Air Market Shares"/>
      <sheetName val="Domestic Air"/>
      <sheetName val="Domestic Sectors"/>
      <sheetName val="Online Uptake"/>
      <sheetName val="Trans Tasman Air"/>
      <sheetName val="Intl Air"/>
      <sheetName val="Domestic Accomm"/>
      <sheetName val="By City Analysis"/>
      <sheetName val="Intl Accomm"/>
      <sheetName val="Cars"/>
    </sheetNames>
    <sheetDataSet>
      <sheetData sheetId="0">
        <row r="4">
          <cell r="A4" t="str">
            <v>LTNZ </v>
          </cell>
          <cell r="B4" t="str">
            <v>01 Mar - 31 Mar 2005</v>
          </cell>
        </row>
      </sheetData>
      <sheetData sheetId="5">
        <row r="8">
          <cell r="M8">
            <v>69745.11</v>
          </cell>
        </row>
        <row r="9">
          <cell r="C9" t="str">
            <v>Cost Centre</v>
          </cell>
          <cell r="M9" t="str">
            <v>Fare Paid</v>
          </cell>
        </row>
        <row r="10">
          <cell r="C10" t="str">
            <v>LTNZ</v>
          </cell>
          <cell r="M10">
            <v>460</v>
          </cell>
        </row>
        <row r="11">
          <cell r="C11" t="str">
            <v>LTNZ</v>
          </cell>
          <cell r="M11">
            <v>480</v>
          </cell>
        </row>
        <row r="12">
          <cell r="C12" t="str">
            <v>LTNZ</v>
          </cell>
          <cell r="M12">
            <v>530</v>
          </cell>
        </row>
        <row r="13">
          <cell r="C13" t="str">
            <v>LTNZ</v>
          </cell>
          <cell r="M13">
            <v>480</v>
          </cell>
        </row>
        <row r="14">
          <cell r="C14" t="str">
            <v>LTNZ</v>
          </cell>
          <cell r="M14">
            <v>420</v>
          </cell>
        </row>
        <row r="15">
          <cell r="C15" t="str">
            <v>LTNZ AKL</v>
          </cell>
          <cell r="M15">
            <v>260</v>
          </cell>
        </row>
        <row r="16">
          <cell r="C16" t="str">
            <v>LTNZ AKL</v>
          </cell>
          <cell r="M16">
            <v>480</v>
          </cell>
        </row>
        <row r="17">
          <cell r="C17" t="str">
            <v>LTNZ AKL</v>
          </cell>
          <cell r="M17">
            <v>480</v>
          </cell>
        </row>
        <row r="18">
          <cell r="C18" t="str">
            <v>LTNZ AKL</v>
          </cell>
          <cell r="M18">
            <v>239</v>
          </cell>
        </row>
        <row r="19">
          <cell r="C19" t="str">
            <v>LTNZ AKL</v>
          </cell>
          <cell r="M19">
            <v>706.13</v>
          </cell>
        </row>
        <row r="20">
          <cell r="C20" t="str">
            <v>LTNZ AKL</v>
          </cell>
          <cell r="M20">
            <v>450</v>
          </cell>
        </row>
        <row r="21">
          <cell r="C21" t="str">
            <v>LTNZ AKL</v>
          </cell>
          <cell r="M21">
            <v>390</v>
          </cell>
        </row>
        <row r="22">
          <cell r="C22" t="str">
            <v>LTNZ AKL</v>
          </cell>
          <cell r="M22">
            <v>580</v>
          </cell>
        </row>
        <row r="23">
          <cell r="C23" t="str">
            <v>LTNZ AKL</v>
          </cell>
          <cell r="M23">
            <v>580</v>
          </cell>
        </row>
        <row r="24">
          <cell r="C24" t="str">
            <v>LTNZ CHC</v>
          </cell>
          <cell r="M24">
            <v>380</v>
          </cell>
        </row>
        <row r="25">
          <cell r="C25" t="str">
            <v>LTNZ CHC</v>
          </cell>
          <cell r="M25">
            <v>490</v>
          </cell>
        </row>
        <row r="26">
          <cell r="C26" t="str">
            <v>LTNZ CHC</v>
          </cell>
          <cell r="M26">
            <v>460</v>
          </cell>
        </row>
        <row r="27">
          <cell r="C27" t="str">
            <v>LTNZ CHC</v>
          </cell>
          <cell r="M27">
            <v>240</v>
          </cell>
        </row>
        <row r="28">
          <cell r="C28" t="str">
            <v>LTNZ CHC</v>
          </cell>
          <cell r="M28">
            <v>310</v>
          </cell>
        </row>
        <row r="29">
          <cell r="C29" t="str">
            <v>LTNZ CHC</v>
          </cell>
          <cell r="M29">
            <v>420</v>
          </cell>
        </row>
        <row r="30">
          <cell r="C30" t="str">
            <v>LTNZ CHC</v>
          </cell>
          <cell r="M30">
            <v>360</v>
          </cell>
        </row>
        <row r="31">
          <cell r="C31" t="str">
            <v>LTNZ CHC</v>
          </cell>
          <cell r="M31">
            <v>460</v>
          </cell>
        </row>
        <row r="32">
          <cell r="C32" t="str">
            <v>LTNZ CHC</v>
          </cell>
          <cell r="M32">
            <v>390</v>
          </cell>
        </row>
        <row r="33">
          <cell r="C33" t="str">
            <v>LTNZ CHC</v>
          </cell>
          <cell r="M33">
            <v>110</v>
          </cell>
        </row>
        <row r="34">
          <cell r="C34" t="str">
            <v>LTNZ DUD</v>
          </cell>
          <cell r="M34">
            <v>310</v>
          </cell>
        </row>
        <row r="35">
          <cell r="C35" t="str">
            <v>LTNZ DUD</v>
          </cell>
          <cell r="M35">
            <v>718</v>
          </cell>
        </row>
        <row r="36">
          <cell r="C36" t="str">
            <v>LTNZ DUD</v>
          </cell>
          <cell r="M36">
            <v>818</v>
          </cell>
        </row>
        <row r="37">
          <cell r="C37" t="str">
            <v>LTNZ DUD</v>
          </cell>
          <cell r="M37">
            <v>506</v>
          </cell>
        </row>
        <row r="38">
          <cell r="C38" t="str">
            <v>LTNZ DUD</v>
          </cell>
          <cell r="M38">
            <v>150</v>
          </cell>
        </row>
        <row r="39">
          <cell r="C39" t="str">
            <v>LTNZ DUD</v>
          </cell>
          <cell r="M39">
            <v>505</v>
          </cell>
        </row>
        <row r="40">
          <cell r="C40" t="str">
            <v>LTNZ DUD</v>
          </cell>
          <cell r="M40">
            <v>278</v>
          </cell>
        </row>
        <row r="41">
          <cell r="C41" t="str">
            <v>LTNZ DUD</v>
          </cell>
          <cell r="M41">
            <v>289</v>
          </cell>
        </row>
        <row r="42">
          <cell r="C42" t="str">
            <v>LTNZ DUD</v>
          </cell>
          <cell r="M42">
            <v>560</v>
          </cell>
        </row>
        <row r="43">
          <cell r="C43" t="str">
            <v>LTNZ DUD</v>
          </cell>
          <cell r="M43">
            <v>39.99</v>
          </cell>
        </row>
        <row r="44">
          <cell r="C44" t="str">
            <v>LTNZ DUD</v>
          </cell>
          <cell r="M44">
            <v>281</v>
          </cell>
        </row>
        <row r="45">
          <cell r="C45" t="str">
            <v>LTNZ DUD</v>
          </cell>
          <cell r="M45">
            <v>39.99</v>
          </cell>
        </row>
        <row r="46">
          <cell r="C46" t="str">
            <v>LTNZ DUD</v>
          </cell>
          <cell r="M46">
            <v>249</v>
          </cell>
        </row>
        <row r="47">
          <cell r="C47" t="str">
            <v>LTNZ DUD</v>
          </cell>
          <cell r="M47">
            <v>32.01</v>
          </cell>
        </row>
        <row r="48">
          <cell r="C48" t="str">
            <v>LTNZ DUD</v>
          </cell>
          <cell r="M48">
            <v>666</v>
          </cell>
        </row>
        <row r="49">
          <cell r="C49" t="str">
            <v>LTNZ DUD</v>
          </cell>
          <cell r="M49">
            <v>666</v>
          </cell>
        </row>
        <row r="50">
          <cell r="C50" t="str">
            <v>LTNZ HO</v>
          </cell>
          <cell r="M50">
            <v>209</v>
          </cell>
        </row>
        <row r="51">
          <cell r="C51" t="str">
            <v>LTNZ HO</v>
          </cell>
          <cell r="M51">
            <v>20</v>
          </cell>
        </row>
        <row r="52">
          <cell r="C52" t="str">
            <v>LTNZ HO</v>
          </cell>
          <cell r="M52">
            <v>280.38</v>
          </cell>
        </row>
        <row r="53">
          <cell r="C53" t="str">
            <v>LTNZ HO</v>
          </cell>
          <cell r="M53">
            <v>663</v>
          </cell>
        </row>
        <row r="54">
          <cell r="C54" t="str">
            <v>LTNZ HO</v>
          </cell>
          <cell r="M54">
            <v>503</v>
          </cell>
        </row>
        <row r="55">
          <cell r="C55" t="str">
            <v>LTNZ HO</v>
          </cell>
          <cell r="M55">
            <v>603</v>
          </cell>
        </row>
        <row r="56">
          <cell r="C56" t="str">
            <v>LTNZ HO</v>
          </cell>
          <cell r="M56">
            <v>220</v>
          </cell>
        </row>
        <row r="57">
          <cell r="C57" t="str">
            <v>LTNZ HO</v>
          </cell>
          <cell r="M57">
            <v>311</v>
          </cell>
        </row>
        <row r="58">
          <cell r="C58" t="str">
            <v>LTNZ HO</v>
          </cell>
          <cell r="M58">
            <v>230</v>
          </cell>
        </row>
        <row r="59">
          <cell r="C59" t="str">
            <v>LTNZ HO</v>
          </cell>
          <cell r="M59">
            <v>450</v>
          </cell>
        </row>
        <row r="60">
          <cell r="C60" t="str">
            <v>LTNZ HO</v>
          </cell>
          <cell r="M60">
            <v>450</v>
          </cell>
        </row>
        <row r="61">
          <cell r="C61" t="str">
            <v>LTNZ HO</v>
          </cell>
          <cell r="M61">
            <v>480</v>
          </cell>
        </row>
        <row r="62">
          <cell r="C62" t="str">
            <v>LTNZ HO</v>
          </cell>
          <cell r="M62">
            <v>480</v>
          </cell>
        </row>
        <row r="63">
          <cell r="C63" t="str">
            <v>LTNZ HO</v>
          </cell>
          <cell r="M63">
            <v>410</v>
          </cell>
        </row>
        <row r="64">
          <cell r="C64" t="str">
            <v>LTNZ HO</v>
          </cell>
          <cell r="M64">
            <v>166</v>
          </cell>
        </row>
        <row r="65">
          <cell r="C65" t="str">
            <v>LTNZ HO</v>
          </cell>
          <cell r="M65">
            <v>530</v>
          </cell>
        </row>
        <row r="66">
          <cell r="C66" t="str">
            <v>LTNZ HO</v>
          </cell>
          <cell r="M66">
            <v>170.39</v>
          </cell>
        </row>
        <row r="67">
          <cell r="C67" t="str">
            <v>LTNZ HO</v>
          </cell>
          <cell r="M67">
            <v>582</v>
          </cell>
        </row>
        <row r="68">
          <cell r="C68" t="str">
            <v>LTNZ HO</v>
          </cell>
          <cell r="M68">
            <v>70</v>
          </cell>
        </row>
        <row r="69">
          <cell r="C69" t="str">
            <v>LTNZ HO</v>
          </cell>
          <cell r="M69">
            <v>480</v>
          </cell>
        </row>
        <row r="70">
          <cell r="C70" t="str">
            <v>LTNZ HO</v>
          </cell>
          <cell r="M70">
            <v>320</v>
          </cell>
        </row>
        <row r="71">
          <cell r="C71" t="str">
            <v>LTNZ HO</v>
          </cell>
          <cell r="M71">
            <v>320</v>
          </cell>
        </row>
        <row r="72">
          <cell r="C72" t="str">
            <v>LTNZ HO</v>
          </cell>
          <cell r="M72">
            <v>570</v>
          </cell>
        </row>
        <row r="73">
          <cell r="C73" t="str">
            <v>LTNZ HO</v>
          </cell>
          <cell r="M73">
            <v>480</v>
          </cell>
        </row>
        <row r="74">
          <cell r="C74" t="str">
            <v>LTNZ HO</v>
          </cell>
          <cell r="M74">
            <v>480</v>
          </cell>
        </row>
        <row r="75">
          <cell r="C75" t="str">
            <v>LTNZ HO</v>
          </cell>
          <cell r="M75">
            <v>100</v>
          </cell>
        </row>
        <row r="76">
          <cell r="C76" t="str">
            <v>LTNZ HO</v>
          </cell>
          <cell r="M76">
            <v>212</v>
          </cell>
        </row>
        <row r="77">
          <cell r="C77" t="str">
            <v>LTNZ HO</v>
          </cell>
          <cell r="M77">
            <v>0</v>
          </cell>
        </row>
        <row r="78">
          <cell r="C78" t="str">
            <v>LTNZ HO</v>
          </cell>
          <cell r="M78">
            <v>260.38</v>
          </cell>
        </row>
        <row r="79">
          <cell r="C79" t="str">
            <v>LTNZ HO</v>
          </cell>
          <cell r="M79">
            <v>360</v>
          </cell>
        </row>
        <row r="80">
          <cell r="C80" t="str">
            <v>LTNZ HO</v>
          </cell>
          <cell r="M80">
            <v>530</v>
          </cell>
        </row>
        <row r="81">
          <cell r="C81" t="str">
            <v>LTNZ HO</v>
          </cell>
          <cell r="M81">
            <v>674</v>
          </cell>
        </row>
        <row r="82">
          <cell r="C82" t="str">
            <v>LTNZ HO</v>
          </cell>
          <cell r="M82">
            <v>674</v>
          </cell>
        </row>
        <row r="83">
          <cell r="C83" t="str">
            <v>LTNZ HO</v>
          </cell>
          <cell r="M83">
            <v>272</v>
          </cell>
        </row>
        <row r="84">
          <cell r="C84" t="str">
            <v>LTNZ HO</v>
          </cell>
          <cell r="M84">
            <v>530</v>
          </cell>
        </row>
        <row r="85">
          <cell r="C85" t="str">
            <v>LTNZ HO</v>
          </cell>
          <cell r="M85">
            <v>360</v>
          </cell>
        </row>
        <row r="86">
          <cell r="C86" t="str">
            <v>LTNZ HO</v>
          </cell>
          <cell r="M86">
            <v>490</v>
          </cell>
        </row>
        <row r="87">
          <cell r="C87" t="str">
            <v>LTNZ HO</v>
          </cell>
          <cell r="M87">
            <v>480</v>
          </cell>
        </row>
        <row r="88">
          <cell r="C88" t="str">
            <v>LTNZ HO</v>
          </cell>
          <cell r="M88">
            <v>392</v>
          </cell>
        </row>
        <row r="89">
          <cell r="C89" t="str">
            <v>LTNZ HO</v>
          </cell>
          <cell r="M89">
            <v>120</v>
          </cell>
        </row>
        <row r="90">
          <cell r="C90" t="str">
            <v>LTNZ HO</v>
          </cell>
          <cell r="M90">
            <v>192.99</v>
          </cell>
        </row>
        <row r="91">
          <cell r="C91" t="str">
            <v>LTNZ HO</v>
          </cell>
          <cell r="M91">
            <v>286</v>
          </cell>
        </row>
        <row r="92">
          <cell r="C92" t="str">
            <v>LTNZ HO</v>
          </cell>
          <cell r="M92">
            <v>472</v>
          </cell>
        </row>
        <row r="93">
          <cell r="C93" t="str">
            <v>LTNZ HO</v>
          </cell>
          <cell r="M93">
            <v>296</v>
          </cell>
        </row>
        <row r="94">
          <cell r="C94" t="str">
            <v>LTNZ HO</v>
          </cell>
          <cell r="M94">
            <v>66</v>
          </cell>
        </row>
        <row r="95">
          <cell r="C95" t="str">
            <v>LTNZ HO</v>
          </cell>
          <cell r="M95">
            <v>220</v>
          </cell>
        </row>
        <row r="96">
          <cell r="C96" t="str">
            <v>LTNZ HO</v>
          </cell>
          <cell r="M96">
            <v>128</v>
          </cell>
        </row>
        <row r="97">
          <cell r="C97" t="str">
            <v>LTNZ HO</v>
          </cell>
          <cell r="M97">
            <v>450</v>
          </cell>
        </row>
        <row r="98">
          <cell r="C98" t="str">
            <v>LTNZ HO</v>
          </cell>
          <cell r="M98">
            <v>450</v>
          </cell>
        </row>
        <row r="99">
          <cell r="C99" t="str">
            <v>LTNZ HO</v>
          </cell>
          <cell r="M99">
            <v>450</v>
          </cell>
        </row>
        <row r="100">
          <cell r="C100" t="str">
            <v>LTNZ HO</v>
          </cell>
          <cell r="M100">
            <v>450</v>
          </cell>
        </row>
        <row r="101">
          <cell r="C101" t="str">
            <v>LTNZ HO</v>
          </cell>
          <cell r="M101">
            <v>292</v>
          </cell>
        </row>
        <row r="102">
          <cell r="C102" t="str">
            <v>LTNZ HO</v>
          </cell>
          <cell r="M102">
            <v>332</v>
          </cell>
        </row>
        <row r="103">
          <cell r="C103" t="str">
            <v>LTNZ HO</v>
          </cell>
          <cell r="M103">
            <v>450</v>
          </cell>
        </row>
        <row r="104">
          <cell r="C104" t="str">
            <v>LTNZ HO</v>
          </cell>
          <cell r="M104">
            <v>240</v>
          </cell>
        </row>
        <row r="105">
          <cell r="C105" t="str">
            <v>LTNZ HO</v>
          </cell>
          <cell r="M105">
            <v>330</v>
          </cell>
        </row>
        <row r="106">
          <cell r="C106" t="str">
            <v>LTNZ HO</v>
          </cell>
          <cell r="M106">
            <v>370</v>
          </cell>
        </row>
        <row r="107">
          <cell r="C107" t="str">
            <v>LTNZ HO</v>
          </cell>
          <cell r="M107">
            <v>349</v>
          </cell>
        </row>
        <row r="108">
          <cell r="C108" t="str">
            <v>LTNZ HO</v>
          </cell>
          <cell r="M108">
            <v>319</v>
          </cell>
        </row>
        <row r="109">
          <cell r="C109" t="str">
            <v>LTNZ HO</v>
          </cell>
          <cell r="M109">
            <v>300</v>
          </cell>
        </row>
        <row r="110">
          <cell r="C110" t="str">
            <v>LTNZ HO</v>
          </cell>
          <cell r="M110">
            <v>40</v>
          </cell>
        </row>
        <row r="111">
          <cell r="C111" t="str">
            <v>LTNZ HO</v>
          </cell>
          <cell r="M111">
            <v>450</v>
          </cell>
        </row>
        <row r="112">
          <cell r="C112" t="str">
            <v>LTNZ HO</v>
          </cell>
          <cell r="M112">
            <v>472</v>
          </cell>
        </row>
        <row r="113">
          <cell r="C113" t="str">
            <v>LTNZ HO</v>
          </cell>
          <cell r="M113">
            <v>1192</v>
          </cell>
        </row>
        <row r="114">
          <cell r="C114" t="str">
            <v>LTNZ HO</v>
          </cell>
          <cell r="M114">
            <v>450</v>
          </cell>
        </row>
        <row r="115">
          <cell r="C115" t="str">
            <v>LTNZ HO</v>
          </cell>
          <cell r="M115">
            <v>475</v>
          </cell>
        </row>
        <row r="116">
          <cell r="C116" t="str">
            <v>LTNZ HO</v>
          </cell>
          <cell r="M116">
            <v>270</v>
          </cell>
        </row>
        <row r="117">
          <cell r="C117" t="str">
            <v>LTNZ HO</v>
          </cell>
          <cell r="M117">
            <v>450</v>
          </cell>
        </row>
        <row r="118">
          <cell r="C118" t="str">
            <v>LTNZ HO</v>
          </cell>
          <cell r="M118">
            <v>210</v>
          </cell>
        </row>
        <row r="119">
          <cell r="C119" t="str">
            <v>LTNZ HO</v>
          </cell>
          <cell r="M119">
            <v>400</v>
          </cell>
        </row>
        <row r="120">
          <cell r="C120" t="str">
            <v>LTNZ HO</v>
          </cell>
          <cell r="M120">
            <v>200</v>
          </cell>
        </row>
        <row r="121">
          <cell r="C121" t="str">
            <v>LTNZ HO</v>
          </cell>
          <cell r="M121">
            <v>65.19</v>
          </cell>
        </row>
        <row r="122">
          <cell r="C122" t="str">
            <v>LTNZ HO</v>
          </cell>
          <cell r="M122">
            <v>479</v>
          </cell>
        </row>
        <row r="123">
          <cell r="C123" t="str">
            <v>LTNZ HO</v>
          </cell>
          <cell r="M123">
            <v>260</v>
          </cell>
        </row>
        <row r="124">
          <cell r="C124" t="str">
            <v>LTNZ HO</v>
          </cell>
          <cell r="M124">
            <v>580</v>
          </cell>
        </row>
        <row r="125">
          <cell r="C125" t="str">
            <v>LTNZ HO</v>
          </cell>
          <cell r="M125">
            <v>680</v>
          </cell>
        </row>
        <row r="126">
          <cell r="C126" t="str">
            <v>LTNZ HO</v>
          </cell>
          <cell r="M126">
            <v>480</v>
          </cell>
        </row>
        <row r="127">
          <cell r="C127" t="str">
            <v>LTNZ HO</v>
          </cell>
          <cell r="M127">
            <v>172</v>
          </cell>
        </row>
        <row r="128">
          <cell r="C128" t="str">
            <v>LTNZ HO</v>
          </cell>
          <cell r="M128">
            <v>130</v>
          </cell>
        </row>
        <row r="129">
          <cell r="C129" t="str">
            <v>LTNZ HO</v>
          </cell>
          <cell r="M129">
            <v>65.19</v>
          </cell>
        </row>
        <row r="130">
          <cell r="C130" t="str">
            <v>LTNZ HO</v>
          </cell>
          <cell r="M130">
            <v>218</v>
          </cell>
        </row>
        <row r="131">
          <cell r="C131" t="str">
            <v>LTNZ HO</v>
          </cell>
          <cell r="M131">
            <v>220.39</v>
          </cell>
        </row>
        <row r="132">
          <cell r="C132" t="str">
            <v>LTNZ HO</v>
          </cell>
          <cell r="M132">
            <v>822</v>
          </cell>
        </row>
        <row r="133">
          <cell r="C133" t="str">
            <v>LTNZ HO</v>
          </cell>
          <cell r="M133">
            <v>324.5</v>
          </cell>
        </row>
        <row r="134">
          <cell r="C134" t="str">
            <v>LTNZ HO</v>
          </cell>
          <cell r="M134">
            <v>674</v>
          </cell>
        </row>
        <row r="135">
          <cell r="C135" t="str">
            <v>LTNZ HO</v>
          </cell>
          <cell r="M135">
            <v>109</v>
          </cell>
        </row>
        <row r="136">
          <cell r="C136" t="str">
            <v>LTNZ HO</v>
          </cell>
          <cell r="M136">
            <v>826</v>
          </cell>
        </row>
        <row r="137">
          <cell r="C137" t="str">
            <v>LTNZ HO</v>
          </cell>
          <cell r="M137">
            <v>362</v>
          </cell>
        </row>
        <row r="138">
          <cell r="C138" t="str">
            <v>LTNZ HO</v>
          </cell>
          <cell r="M138">
            <v>0</v>
          </cell>
        </row>
        <row r="139">
          <cell r="C139" t="str">
            <v>LTNZ HO</v>
          </cell>
          <cell r="M139">
            <v>335</v>
          </cell>
        </row>
        <row r="140">
          <cell r="C140" t="str">
            <v>LTNZ HO</v>
          </cell>
          <cell r="M140">
            <v>450</v>
          </cell>
        </row>
        <row r="141">
          <cell r="C141" t="str">
            <v>LTNZ HO</v>
          </cell>
          <cell r="M141">
            <v>280</v>
          </cell>
        </row>
        <row r="142">
          <cell r="C142" t="str">
            <v>LTNZ HO</v>
          </cell>
          <cell r="M142">
            <v>289</v>
          </cell>
        </row>
        <row r="143">
          <cell r="C143" t="str">
            <v>LTNZ HO</v>
          </cell>
          <cell r="M143">
            <v>480</v>
          </cell>
        </row>
        <row r="144">
          <cell r="C144" t="str">
            <v>LTNZ HO</v>
          </cell>
          <cell r="M144">
            <v>190</v>
          </cell>
        </row>
        <row r="145">
          <cell r="C145" t="str">
            <v>LTNZ HO</v>
          </cell>
          <cell r="M145">
            <v>410</v>
          </cell>
        </row>
        <row r="146">
          <cell r="C146" t="str">
            <v>LTNZ HO</v>
          </cell>
          <cell r="M146">
            <v>10</v>
          </cell>
        </row>
        <row r="147">
          <cell r="C147" t="str">
            <v>LTNZ HO</v>
          </cell>
          <cell r="M147">
            <v>806</v>
          </cell>
        </row>
        <row r="148">
          <cell r="C148" t="str">
            <v>LTNZ HO</v>
          </cell>
          <cell r="M148">
            <v>230</v>
          </cell>
        </row>
        <row r="149">
          <cell r="C149" t="str">
            <v>LTNZ HO</v>
          </cell>
          <cell r="M149">
            <v>480</v>
          </cell>
        </row>
        <row r="150">
          <cell r="C150" t="str">
            <v>LTNZ HO</v>
          </cell>
          <cell r="M150">
            <v>130</v>
          </cell>
        </row>
        <row r="151">
          <cell r="C151" t="str">
            <v>LTNZ HO</v>
          </cell>
          <cell r="M151">
            <v>618</v>
          </cell>
        </row>
        <row r="152">
          <cell r="C152" t="str">
            <v>LTNZ HO</v>
          </cell>
          <cell r="M152">
            <v>480</v>
          </cell>
        </row>
        <row r="153">
          <cell r="C153" t="str">
            <v>LTNZ HO</v>
          </cell>
          <cell r="M153">
            <v>903</v>
          </cell>
        </row>
        <row r="154">
          <cell r="C154" t="str">
            <v>LTNZ HO</v>
          </cell>
          <cell r="M154">
            <v>360</v>
          </cell>
        </row>
        <row r="155">
          <cell r="C155" t="str">
            <v>LTNZ HO</v>
          </cell>
          <cell r="M155">
            <v>433</v>
          </cell>
        </row>
        <row r="156">
          <cell r="C156" t="str">
            <v>LTNZ HO</v>
          </cell>
          <cell r="M156">
            <v>393</v>
          </cell>
        </row>
        <row r="157">
          <cell r="C157" t="str">
            <v>LTNZ HO</v>
          </cell>
          <cell r="M157">
            <v>393</v>
          </cell>
        </row>
        <row r="158">
          <cell r="C158" t="str">
            <v>LTNZ HO</v>
          </cell>
          <cell r="M158">
            <v>290</v>
          </cell>
        </row>
        <row r="159">
          <cell r="C159" t="str">
            <v>LTNZ HO</v>
          </cell>
          <cell r="M159">
            <v>443</v>
          </cell>
        </row>
        <row r="160">
          <cell r="C160" t="str">
            <v>LTNZ HO</v>
          </cell>
          <cell r="M160">
            <v>50</v>
          </cell>
        </row>
        <row r="161">
          <cell r="C161" t="str">
            <v>LTNZ HO</v>
          </cell>
          <cell r="M161">
            <v>280.38</v>
          </cell>
        </row>
        <row r="162">
          <cell r="C162" t="str">
            <v>LTNZ HO</v>
          </cell>
          <cell r="M162">
            <v>506</v>
          </cell>
        </row>
        <row r="163">
          <cell r="C163" t="str">
            <v>LTNZ HO</v>
          </cell>
          <cell r="M163">
            <v>480</v>
          </cell>
        </row>
        <row r="164">
          <cell r="C164" t="str">
            <v>LTNZ HO</v>
          </cell>
          <cell r="M164">
            <v>500</v>
          </cell>
        </row>
        <row r="165">
          <cell r="C165" t="str">
            <v>LTNZ HO</v>
          </cell>
          <cell r="M165">
            <v>410</v>
          </cell>
        </row>
        <row r="166">
          <cell r="C166" t="str">
            <v>LTNZ NPE</v>
          </cell>
          <cell r="M166">
            <v>390</v>
          </cell>
        </row>
        <row r="167">
          <cell r="C167" t="str">
            <v>LTNZ NPE</v>
          </cell>
          <cell r="M167">
            <v>500</v>
          </cell>
        </row>
        <row r="168">
          <cell r="C168" t="str">
            <v>LTNZ NPE</v>
          </cell>
          <cell r="M168">
            <v>220</v>
          </cell>
        </row>
        <row r="169">
          <cell r="C169" t="str">
            <v>LTNZ NPE</v>
          </cell>
          <cell r="M169">
            <v>360</v>
          </cell>
        </row>
        <row r="170">
          <cell r="C170" t="str">
            <v>LTNZ NPE</v>
          </cell>
          <cell r="M170">
            <v>420</v>
          </cell>
        </row>
        <row r="171">
          <cell r="C171" t="str">
            <v>LTNZ WLG</v>
          </cell>
          <cell r="M171">
            <v>430</v>
          </cell>
        </row>
        <row r="172">
          <cell r="C172" t="str">
            <v>LTNZ WLG</v>
          </cell>
          <cell r="M172">
            <v>320</v>
          </cell>
        </row>
        <row r="173">
          <cell r="C173" t="str">
            <v>LTNZ WLG</v>
          </cell>
          <cell r="M173">
            <v>320</v>
          </cell>
        </row>
        <row r="174">
          <cell r="C174" t="str">
            <v>LTNZ WLG</v>
          </cell>
          <cell r="M174">
            <v>380</v>
          </cell>
        </row>
        <row r="175">
          <cell r="C175" t="str">
            <v>LTNZ WLG</v>
          </cell>
          <cell r="M175">
            <v>320</v>
          </cell>
        </row>
        <row r="176">
          <cell r="C176" t="str">
            <v>LTNZ WLG</v>
          </cell>
          <cell r="M176">
            <v>290</v>
          </cell>
        </row>
        <row r="177">
          <cell r="C177" t="str">
            <v>LTNZ TRC</v>
          </cell>
          <cell r="M177">
            <v>256</v>
          </cell>
        </row>
        <row r="178">
          <cell r="C178" t="str">
            <v>LTNZ TRC</v>
          </cell>
          <cell r="M178">
            <v>514</v>
          </cell>
        </row>
        <row r="179">
          <cell r="C179" t="str">
            <v>LTNZ TRC</v>
          </cell>
          <cell r="M179">
            <v>262</v>
          </cell>
        </row>
        <row r="180">
          <cell r="C180" t="str">
            <v>LTNZ TRC</v>
          </cell>
          <cell r="M180">
            <v>232</v>
          </cell>
        </row>
        <row r="181">
          <cell r="C181" t="str">
            <v>LTNZ TRC</v>
          </cell>
          <cell r="M181">
            <v>232</v>
          </cell>
        </row>
        <row r="182">
          <cell r="C182" t="str">
            <v>LTNZ HLZ</v>
          </cell>
          <cell r="M182">
            <v>440</v>
          </cell>
        </row>
        <row r="183">
          <cell r="C183" t="str">
            <v>LTNZ HLZ</v>
          </cell>
          <cell r="M183">
            <v>620</v>
          </cell>
        </row>
        <row r="184">
          <cell r="C184" t="str">
            <v>LTNZ HLZ</v>
          </cell>
          <cell r="M184">
            <v>440</v>
          </cell>
        </row>
        <row r="185">
          <cell r="C185" t="str">
            <v>LTNZ HLZ</v>
          </cell>
          <cell r="M185">
            <v>90</v>
          </cell>
        </row>
        <row r="186">
          <cell r="C186" t="str">
            <v>LTNZ HLZ</v>
          </cell>
          <cell r="M186">
            <v>891</v>
          </cell>
        </row>
        <row r="187">
          <cell r="C187" t="str">
            <v>LTNZ HLZ</v>
          </cell>
          <cell r="M187">
            <v>440</v>
          </cell>
        </row>
        <row r="188">
          <cell r="C188" t="str">
            <v>LTNZ HLZ</v>
          </cell>
          <cell r="M188">
            <v>530</v>
          </cell>
        </row>
        <row r="189">
          <cell r="C189" t="str">
            <v>LTNZ HLZ</v>
          </cell>
          <cell r="M189">
            <v>530</v>
          </cell>
        </row>
        <row r="190">
          <cell r="C190" t="str">
            <v>LTNZ HLZ</v>
          </cell>
          <cell r="M190">
            <v>109</v>
          </cell>
        </row>
        <row r="191">
          <cell r="C191" t="str">
            <v>LTNZ HLZ</v>
          </cell>
          <cell r="M191">
            <v>175.2</v>
          </cell>
        </row>
        <row r="192">
          <cell r="C192" t="str">
            <v>LTNZ HLZ</v>
          </cell>
          <cell r="M192">
            <v>220</v>
          </cell>
        </row>
        <row r="193">
          <cell r="C193" t="str">
            <v>LTNZ HLZ</v>
          </cell>
          <cell r="M193">
            <v>470</v>
          </cell>
        </row>
      </sheetData>
      <sheetData sheetId="8">
        <row r="3">
          <cell r="M3" t="str">
            <v>All</v>
          </cell>
        </row>
        <row r="4">
          <cell r="M4" t="str">
            <v>Inclusive</v>
          </cell>
        </row>
        <row r="5">
          <cell r="M5" t="str">
            <v>All</v>
          </cell>
        </row>
        <row r="7">
          <cell r="M7">
            <v>1864</v>
          </cell>
        </row>
        <row r="8">
          <cell r="C8" t="str">
            <v>Cost Centre</v>
          </cell>
          <cell r="M8" t="str">
            <v>Fare Paid</v>
          </cell>
        </row>
        <row r="9">
          <cell r="C9" t="str">
            <v>LTNZ HO</v>
          </cell>
          <cell r="M9">
            <v>438</v>
          </cell>
        </row>
        <row r="10">
          <cell r="C10" t="str">
            <v>LTNZ HO</v>
          </cell>
          <cell r="M10">
            <v>878</v>
          </cell>
        </row>
        <row r="11">
          <cell r="C11" t="str">
            <v>LTNZ HO</v>
          </cell>
          <cell r="M11">
            <v>548</v>
          </cell>
        </row>
      </sheetData>
      <sheetData sheetId="9">
        <row r="3">
          <cell r="M3" t="str">
            <v>Client Profile:</v>
          </cell>
        </row>
        <row r="4">
          <cell r="M4" t="str">
            <v>GST:</v>
          </cell>
        </row>
        <row r="5">
          <cell r="M5" t="str">
            <v>Exceptions:</v>
          </cell>
        </row>
        <row r="7">
          <cell r="M7">
            <v>2910</v>
          </cell>
        </row>
        <row r="8">
          <cell r="M8" t="str">
            <v>Fare Paid</v>
          </cell>
        </row>
        <row r="9">
          <cell r="C9" t="str">
            <v>LTNZ HO</v>
          </cell>
          <cell r="M9">
            <v>2429</v>
          </cell>
        </row>
        <row r="10">
          <cell r="C10" t="str">
            <v>LTNZ HO</v>
          </cell>
          <cell r="M10">
            <v>481</v>
          </cell>
        </row>
      </sheetData>
      <sheetData sheetId="10">
        <row r="1">
          <cell r="A1" t="str">
            <v>Detailed Accommodation Analysis:</v>
          </cell>
        </row>
        <row r="3">
          <cell r="A3" t="str">
            <v>Company:</v>
          </cell>
        </row>
        <row r="4">
          <cell r="A4" t="str">
            <v>Cost Centres:</v>
          </cell>
        </row>
        <row r="5">
          <cell r="A5" t="str">
            <v>For the Period: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31907.34999999999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CHC</v>
          </cell>
          <cell r="M12">
            <v>104</v>
          </cell>
        </row>
        <row r="13">
          <cell r="A13" t="str">
            <v>LTNZ HO</v>
          </cell>
          <cell r="M13">
            <v>190</v>
          </cell>
        </row>
        <row r="14">
          <cell r="A14" t="str">
            <v>LTNZ HO</v>
          </cell>
          <cell r="M14">
            <v>110</v>
          </cell>
        </row>
        <row r="15">
          <cell r="A15" t="str">
            <v>LTNZ HO</v>
          </cell>
          <cell r="M15">
            <v>110</v>
          </cell>
        </row>
        <row r="16">
          <cell r="A16" t="str">
            <v>LTNZ HO</v>
          </cell>
          <cell r="M16">
            <v>110</v>
          </cell>
        </row>
        <row r="17">
          <cell r="A17" t="str">
            <v>LTNZ HO</v>
          </cell>
          <cell r="M17">
            <v>202.5</v>
          </cell>
        </row>
        <row r="18">
          <cell r="A18" t="str">
            <v>LTNZ HO</v>
          </cell>
          <cell r="M18">
            <v>281.26</v>
          </cell>
        </row>
        <row r="19">
          <cell r="A19" t="str">
            <v>LTNZ HO</v>
          </cell>
          <cell r="M19">
            <v>145</v>
          </cell>
        </row>
        <row r="20">
          <cell r="A20" t="str">
            <v>LTNZ WLG</v>
          </cell>
          <cell r="M20">
            <v>98</v>
          </cell>
        </row>
        <row r="21">
          <cell r="A21" t="str">
            <v>LTNZ TRC</v>
          </cell>
          <cell r="M21">
            <v>130</v>
          </cell>
        </row>
        <row r="22">
          <cell r="A22" t="str">
            <v>LTNZ HO</v>
          </cell>
          <cell r="M22">
            <v>390</v>
          </cell>
        </row>
        <row r="23">
          <cell r="A23" t="str">
            <v>LTNZ HO</v>
          </cell>
          <cell r="M23">
            <v>140</v>
          </cell>
        </row>
        <row r="24">
          <cell r="A24" t="str">
            <v>LTNZ HO</v>
          </cell>
          <cell r="M24">
            <v>200</v>
          </cell>
        </row>
        <row r="25">
          <cell r="A25" t="str">
            <v>LTNZ HO</v>
          </cell>
          <cell r="M25">
            <v>272</v>
          </cell>
        </row>
        <row r="26">
          <cell r="A26" t="str">
            <v>LTNZ HO</v>
          </cell>
          <cell r="M26">
            <v>115</v>
          </cell>
        </row>
        <row r="27">
          <cell r="A27" t="str">
            <v>LTNZ WLG</v>
          </cell>
          <cell r="M27">
            <v>104</v>
          </cell>
        </row>
        <row r="28">
          <cell r="A28" t="str">
            <v>LTNZ WLG</v>
          </cell>
          <cell r="M28">
            <v>104</v>
          </cell>
        </row>
        <row r="29">
          <cell r="A29" t="str">
            <v>LTNZ WLG</v>
          </cell>
          <cell r="M29">
            <v>104</v>
          </cell>
        </row>
        <row r="30">
          <cell r="A30" t="str">
            <v>LTNZ DUD</v>
          </cell>
          <cell r="M30">
            <v>270</v>
          </cell>
        </row>
        <row r="31">
          <cell r="A31" t="str">
            <v>LTNZ HO</v>
          </cell>
          <cell r="M31">
            <v>105</v>
          </cell>
        </row>
        <row r="32">
          <cell r="A32" t="str">
            <v>LTNZ TRC</v>
          </cell>
          <cell r="M32">
            <v>122.63</v>
          </cell>
        </row>
        <row r="33">
          <cell r="A33" t="str">
            <v>LTNZ TRC</v>
          </cell>
          <cell r="M33">
            <v>122.63</v>
          </cell>
        </row>
        <row r="34">
          <cell r="A34" t="str">
            <v>LTNZ HO</v>
          </cell>
          <cell r="M34">
            <v>272</v>
          </cell>
        </row>
        <row r="35">
          <cell r="A35" t="str">
            <v>LTNZ PMR</v>
          </cell>
          <cell r="M35">
            <v>759.4</v>
          </cell>
        </row>
        <row r="36">
          <cell r="A36" t="str">
            <v>LTNZ TRC</v>
          </cell>
          <cell r="M36">
            <v>759.4</v>
          </cell>
        </row>
        <row r="37">
          <cell r="A37" t="str">
            <v>LTNZ WLG</v>
          </cell>
          <cell r="M37">
            <v>759.4</v>
          </cell>
        </row>
        <row r="38">
          <cell r="A38" t="str">
            <v>LTNZ WLG</v>
          </cell>
          <cell r="M38">
            <v>759.4</v>
          </cell>
        </row>
        <row r="39">
          <cell r="A39" t="str">
            <v>LTNZ WLG</v>
          </cell>
          <cell r="M39">
            <v>759.4</v>
          </cell>
        </row>
        <row r="40">
          <cell r="A40" t="str">
            <v>LTNZ AKL</v>
          </cell>
          <cell r="M40">
            <v>1560</v>
          </cell>
        </row>
        <row r="41">
          <cell r="A41" t="str">
            <v>LTNZ CHC</v>
          </cell>
          <cell r="M41">
            <v>104</v>
          </cell>
        </row>
        <row r="42">
          <cell r="A42" t="str">
            <v>LTNZ HO</v>
          </cell>
          <cell r="M42">
            <v>334.14</v>
          </cell>
        </row>
        <row r="43">
          <cell r="A43" t="str">
            <v>LTNZ HO</v>
          </cell>
          <cell r="M43">
            <v>320.64</v>
          </cell>
        </row>
        <row r="44">
          <cell r="A44" t="str">
            <v>LTNZ AKL</v>
          </cell>
          <cell r="M44">
            <v>524.64</v>
          </cell>
        </row>
        <row r="45">
          <cell r="A45" t="str">
            <v>LTNZ HO</v>
          </cell>
          <cell r="M45">
            <v>135</v>
          </cell>
        </row>
        <row r="46">
          <cell r="A46" t="str">
            <v>LTNZ HO</v>
          </cell>
          <cell r="M46">
            <v>114.75</v>
          </cell>
        </row>
        <row r="47">
          <cell r="A47" t="str">
            <v>LTNZ HO</v>
          </cell>
          <cell r="M47">
            <v>105</v>
          </cell>
        </row>
        <row r="48">
          <cell r="A48" t="str">
            <v>LTNZ HO</v>
          </cell>
          <cell r="M48">
            <v>174.3</v>
          </cell>
        </row>
        <row r="49">
          <cell r="A49" t="str">
            <v>LTNZ CHC</v>
          </cell>
          <cell r="M49">
            <v>174.38</v>
          </cell>
        </row>
        <row r="50">
          <cell r="A50" t="str">
            <v>LTNZ HO</v>
          </cell>
          <cell r="M50">
            <v>135</v>
          </cell>
        </row>
        <row r="51">
          <cell r="A51" t="str">
            <v>LTNZ HO</v>
          </cell>
          <cell r="M51">
            <v>600</v>
          </cell>
        </row>
        <row r="52">
          <cell r="A52" t="str">
            <v>LTNZ HO</v>
          </cell>
          <cell r="M52">
            <v>240</v>
          </cell>
        </row>
        <row r="53">
          <cell r="A53" t="str">
            <v>LTNZ HO</v>
          </cell>
          <cell r="M53">
            <v>1800</v>
          </cell>
        </row>
        <row r="54">
          <cell r="A54" t="str">
            <v>LTNZ HO</v>
          </cell>
          <cell r="M54">
            <v>88.88</v>
          </cell>
        </row>
        <row r="55">
          <cell r="A55" t="str">
            <v>LTNZ HO</v>
          </cell>
          <cell r="M55">
            <v>117</v>
          </cell>
        </row>
        <row r="56">
          <cell r="A56" t="str">
            <v>LTNZ HO</v>
          </cell>
          <cell r="M56">
            <v>101.25</v>
          </cell>
        </row>
        <row r="57">
          <cell r="A57" t="str">
            <v>LTNZ TRC</v>
          </cell>
          <cell r="M57">
            <v>151.88</v>
          </cell>
        </row>
        <row r="58">
          <cell r="A58" t="str">
            <v>LTNZ HO</v>
          </cell>
          <cell r="M58">
            <v>960</v>
          </cell>
        </row>
        <row r="59">
          <cell r="A59" t="str">
            <v>LTNZ HO</v>
          </cell>
          <cell r="M59">
            <v>140.63</v>
          </cell>
        </row>
        <row r="60">
          <cell r="A60" t="str">
            <v>LTNZ TRC</v>
          </cell>
          <cell r="M60">
            <v>270</v>
          </cell>
        </row>
        <row r="61">
          <cell r="A61" t="str">
            <v>LTNZ TRC</v>
          </cell>
          <cell r="M61">
            <v>270</v>
          </cell>
        </row>
        <row r="62">
          <cell r="A62" t="str">
            <v>LTNZ TRC</v>
          </cell>
          <cell r="M62">
            <v>281.26</v>
          </cell>
        </row>
        <row r="63">
          <cell r="A63" t="str">
            <v>LTNZ TRC</v>
          </cell>
          <cell r="M63">
            <v>348.76</v>
          </cell>
        </row>
        <row r="64">
          <cell r="A64" t="str">
            <v>LTNZ HO</v>
          </cell>
          <cell r="M64">
            <v>157.5</v>
          </cell>
        </row>
        <row r="65">
          <cell r="A65" t="str">
            <v>LTNZ HO</v>
          </cell>
          <cell r="M65">
            <v>525</v>
          </cell>
        </row>
        <row r="66">
          <cell r="A66" t="str">
            <v>LTNZ HO</v>
          </cell>
          <cell r="M66">
            <v>220</v>
          </cell>
        </row>
        <row r="67">
          <cell r="A67" t="str">
            <v>LTNZ HO</v>
          </cell>
          <cell r="M67">
            <v>99</v>
          </cell>
        </row>
        <row r="68">
          <cell r="A68" t="str">
            <v>LTNZ HO</v>
          </cell>
          <cell r="M68">
            <v>396</v>
          </cell>
        </row>
        <row r="69">
          <cell r="A69" t="str">
            <v>LTNZ HO</v>
          </cell>
          <cell r="M69">
            <v>106.66</v>
          </cell>
        </row>
        <row r="70">
          <cell r="A70" t="str">
            <v>LTNZ NPE</v>
          </cell>
          <cell r="M70">
            <v>140.63</v>
          </cell>
        </row>
        <row r="71">
          <cell r="A71" t="str">
            <v>LTNZ PMR</v>
          </cell>
          <cell r="M71">
            <v>135</v>
          </cell>
        </row>
        <row r="72">
          <cell r="A72" t="str">
            <v>LTNZ HO</v>
          </cell>
          <cell r="M72">
            <v>1251</v>
          </cell>
        </row>
        <row r="73">
          <cell r="A73" t="str">
            <v>LTNZ HO</v>
          </cell>
          <cell r="M73">
            <v>556</v>
          </cell>
        </row>
        <row r="74">
          <cell r="A74" t="str">
            <v>LTNZ HO</v>
          </cell>
          <cell r="M74">
            <v>130</v>
          </cell>
        </row>
        <row r="75">
          <cell r="A75" t="str">
            <v>LTNZ HO</v>
          </cell>
          <cell r="M75">
            <v>135</v>
          </cell>
        </row>
        <row r="76">
          <cell r="A76" t="str">
            <v>LTNZ HO</v>
          </cell>
          <cell r="M76">
            <v>120</v>
          </cell>
        </row>
        <row r="77">
          <cell r="A77" t="str">
            <v>LTNZ HO</v>
          </cell>
          <cell r="M77">
            <v>390</v>
          </cell>
        </row>
        <row r="78">
          <cell r="A78" t="str">
            <v>LTNZ HO</v>
          </cell>
          <cell r="M78">
            <v>110</v>
          </cell>
        </row>
        <row r="79">
          <cell r="A79" t="str">
            <v>LTNZ HO</v>
          </cell>
          <cell r="M79">
            <v>216</v>
          </cell>
        </row>
        <row r="80">
          <cell r="A80" t="str">
            <v>LTNZ HO</v>
          </cell>
          <cell r="M80">
            <v>348.76</v>
          </cell>
        </row>
        <row r="81">
          <cell r="A81" t="str">
            <v>LTNZ HO</v>
          </cell>
          <cell r="M81">
            <v>140.63</v>
          </cell>
        </row>
        <row r="82">
          <cell r="A82" t="str">
            <v>LTNZ HO</v>
          </cell>
          <cell r="M82">
            <v>129.38</v>
          </cell>
        </row>
        <row r="83">
          <cell r="A83" t="str">
            <v>LTNZ HO</v>
          </cell>
          <cell r="M83">
            <v>218</v>
          </cell>
        </row>
        <row r="84">
          <cell r="A84" t="str">
            <v>LTNZ HO</v>
          </cell>
          <cell r="M84">
            <v>222</v>
          </cell>
        </row>
        <row r="85">
          <cell r="A85" t="str">
            <v>LTNZ HO</v>
          </cell>
          <cell r="M85">
            <v>108</v>
          </cell>
        </row>
        <row r="86">
          <cell r="A86" t="str">
            <v>LTNZ HO</v>
          </cell>
          <cell r="M86">
            <v>95</v>
          </cell>
        </row>
        <row r="87">
          <cell r="A87" t="str">
            <v>LTNZ HO</v>
          </cell>
          <cell r="M87">
            <v>115</v>
          </cell>
        </row>
        <row r="88">
          <cell r="A88" t="str">
            <v>LTNZ HO</v>
          </cell>
          <cell r="M88">
            <v>121.5</v>
          </cell>
        </row>
        <row r="89">
          <cell r="A89" t="str">
            <v>LTNZ HO</v>
          </cell>
          <cell r="M89">
            <v>112.5</v>
          </cell>
        </row>
        <row r="90">
          <cell r="A90" t="str">
            <v>LTNZ HO</v>
          </cell>
          <cell r="M90">
            <v>125</v>
          </cell>
        </row>
        <row r="91">
          <cell r="A91" t="str">
            <v>LTNZ HO</v>
          </cell>
          <cell r="M91">
            <v>106.66</v>
          </cell>
        </row>
        <row r="92">
          <cell r="A92" t="str">
            <v>LTNZ CHC</v>
          </cell>
          <cell r="M92">
            <v>100</v>
          </cell>
        </row>
        <row r="93">
          <cell r="A93" t="str">
            <v>LTNZ CHC</v>
          </cell>
          <cell r="M93">
            <v>100</v>
          </cell>
        </row>
        <row r="94">
          <cell r="A94" t="str">
            <v>LTNZ HO</v>
          </cell>
          <cell r="M94">
            <v>345</v>
          </cell>
        </row>
        <row r="95">
          <cell r="A95" t="str">
            <v>LTNZ HO</v>
          </cell>
          <cell r="M95">
            <v>135</v>
          </cell>
        </row>
        <row r="96">
          <cell r="A96" t="str">
            <v>LTNZ HO</v>
          </cell>
          <cell r="M96">
            <v>135</v>
          </cell>
        </row>
        <row r="97">
          <cell r="A97" t="str">
            <v>LTNZ HO</v>
          </cell>
          <cell r="M97">
            <v>135</v>
          </cell>
        </row>
        <row r="98">
          <cell r="A98" t="str">
            <v>LTNZ HO</v>
          </cell>
          <cell r="M98">
            <v>375</v>
          </cell>
        </row>
        <row r="99">
          <cell r="A99" t="str">
            <v>LTNZ HO</v>
          </cell>
          <cell r="M99">
            <v>122.6</v>
          </cell>
        </row>
        <row r="100">
          <cell r="A100" t="str">
            <v>LTNZ HO</v>
          </cell>
          <cell r="M100">
            <v>196</v>
          </cell>
        </row>
        <row r="101">
          <cell r="A101" t="str">
            <v>LTNZ HO</v>
          </cell>
          <cell r="M101">
            <v>112.5</v>
          </cell>
        </row>
        <row r="102">
          <cell r="A102" t="str">
            <v>LTNZ HO</v>
          </cell>
          <cell r="M102">
            <v>141.75</v>
          </cell>
        </row>
        <row r="103">
          <cell r="A103" t="str">
            <v>LTNZ HO</v>
          </cell>
          <cell r="M103">
            <v>230</v>
          </cell>
        </row>
        <row r="104">
          <cell r="A104" t="str">
            <v>LTNZ HO</v>
          </cell>
          <cell r="M104">
            <v>135</v>
          </cell>
        </row>
        <row r="105">
          <cell r="A105" t="str">
            <v>LTNZ HO</v>
          </cell>
          <cell r="M105">
            <v>135</v>
          </cell>
        </row>
        <row r="106">
          <cell r="A106" t="str">
            <v>LTNZ TRC</v>
          </cell>
          <cell r="M106">
            <v>120</v>
          </cell>
        </row>
        <row r="107">
          <cell r="A107" t="str">
            <v>LTNZ TRC</v>
          </cell>
          <cell r="M107">
            <v>120</v>
          </cell>
        </row>
        <row r="108">
          <cell r="A108" t="str">
            <v>LTNZ TRC</v>
          </cell>
          <cell r="M108">
            <v>135</v>
          </cell>
        </row>
        <row r="109">
          <cell r="A109" t="str">
            <v>LTNZ HO</v>
          </cell>
          <cell r="M109">
            <v>135</v>
          </cell>
        </row>
        <row r="110">
          <cell r="A110" t="str">
            <v>LTNZ HO</v>
          </cell>
          <cell r="M110">
            <v>236.26</v>
          </cell>
        </row>
        <row r="111">
          <cell r="A111" t="str">
            <v>LTNZ HO</v>
          </cell>
          <cell r="M111">
            <v>90.85</v>
          </cell>
        </row>
        <row r="112">
          <cell r="A112" t="str">
            <v>LTNZ HO</v>
          </cell>
          <cell r="M112">
            <v>878</v>
          </cell>
        </row>
        <row r="113">
          <cell r="A113" t="str">
            <v>LTNZ CHC</v>
          </cell>
          <cell r="M113">
            <v>492.75</v>
          </cell>
        </row>
        <row r="114">
          <cell r="A114" t="str">
            <v>LTNZ HO</v>
          </cell>
          <cell r="M114">
            <v>126</v>
          </cell>
        </row>
        <row r="115">
          <cell r="A115" t="str">
            <v>LTNZ HO</v>
          </cell>
          <cell r="M115">
            <v>146.25</v>
          </cell>
        </row>
        <row r="116">
          <cell r="A116" t="str">
            <v>LTNZ HO</v>
          </cell>
          <cell r="M116">
            <v>122.63</v>
          </cell>
        </row>
        <row r="117">
          <cell r="A117" t="str">
            <v>LTNZ HO</v>
          </cell>
          <cell r="M117">
            <v>122.63</v>
          </cell>
        </row>
        <row r="118">
          <cell r="A118" t="str">
            <v>LTNZ WLG</v>
          </cell>
          <cell r="M118">
            <v>107</v>
          </cell>
        </row>
        <row r="119">
          <cell r="A119" t="str">
            <v>LTNZ CHC</v>
          </cell>
          <cell r="M119">
            <v>104</v>
          </cell>
        </row>
        <row r="120">
          <cell r="A120" t="str">
            <v>LTNZ DUD</v>
          </cell>
          <cell r="M120">
            <v>247.5</v>
          </cell>
        </row>
        <row r="121">
          <cell r="A121" t="str">
            <v>LTNZ HO</v>
          </cell>
          <cell r="M121">
            <v>360</v>
          </cell>
        </row>
        <row r="122">
          <cell r="A122" t="str">
            <v>LTNZ HO</v>
          </cell>
          <cell r="M122">
            <v>105</v>
          </cell>
        </row>
        <row r="123">
          <cell r="A123" t="str">
            <v>LTNZ HO</v>
          </cell>
          <cell r="M123">
            <v>105</v>
          </cell>
        </row>
        <row r="124">
          <cell r="A124" t="str">
            <v>LTNZ HO</v>
          </cell>
          <cell r="M124">
            <v>105</v>
          </cell>
        </row>
        <row r="125">
          <cell r="A125" t="str">
            <v>LTNZ HO</v>
          </cell>
          <cell r="M125">
            <v>105</v>
          </cell>
        </row>
        <row r="126">
          <cell r="A126" t="str">
            <v>LTNZ HO</v>
          </cell>
          <cell r="M126">
            <v>115</v>
          </cell>
        </row>
        <row r="127">
          <cell r="A127" t="str">
            <v>LTNZ HO</v>
          </cell>
          <cell r="M127">
            <v>1140</v>
          </cell>
        </row>
        <row r="128">
          <cell r="A128" t="str">
            <v>LTNZ HO</v>
          </cell>
          <cell r="M128">
            <v>135</v>
          </cell>
        </row>
        <row r="129">
          <cell r="A129" t="str">
            <v>LTNZ HO</v>
          </cell>
          <cell r="M129">
            <v>104</v>
          </cell>
        </row>
        <row r="130">
          <cell r="A130" t="str">
            <v>LTNZ NPE</v>
          </cell>
          <cell r="M130">
            <v>140.63</v>
          </cell>
        </row>
        <row r="131">
          <cell r="A131" t="str">
            <v>LTNZ WLG</v>
          </cell>
          <cell r="M131">
            <v>170</v>
          </cell>
        </row>
        <row r="132">
          <cell r="A132" t="str">
            <v>LTNZ HO</v>
          </cell>
          <cell r="M132">
            <v>135</v>
          </cell>
        </row>
        <row r="133">
          <cell r="A133" t="str">
            <v>LTNZ HO</v>
          </cell>
          <cell r="M133">
            <v>93</v>
          </cell>
        </row>
        <row r="134">
          <cell r="A134" t="str">
            <v>LTNZ HO</v>
          </cell>
          <cell r="M134">
            <v>93</v>
          </cell>
        </row>
        <row r="135">
          <cell r="A135" t="str">
            <v>LTNZ HO</v>
          </cell>
          <cell r="M135">
            <v>93</v>
          </cell>
        </row>
        <row r="136">
          <cell r="A136" t="str">
            <v>LTNZ HO</v>
          </cell>
          <cell r="M136">
            <v>146.25</v>
          </cell>
        </row>
      </sheetData>
      <sheetData sheetId="12">
        <row r="1">
          <cell r="A1" t="str">
            <v>Detailed Accommodation Analysis:</v>
          </cell>
        </row>
        <row r="3">
          <cell r="A3" t="str">
            <v>Company:</v>
          </cell>
        </row>
        <row r="4">
          <cell r="A4" t="str">
            <v>Cost Centres:</v>
          </cell>
          <cell r="M4" t="str">
            <v>Description</v>
          </cell>
        </row>
        <row r="5">
          <cell r="A5" t="str">
            <v>For the Period:</v>
          </cell>
          <cell r="M5" t="str">
            <v>International - Accommodation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3615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HO</v>
          </cell>
          <cell r="M12">
            <v>622</v>
          </cell>
        </row>
        <row r="13">
          <cell r="A13" t="str">
            <v>LTNZ HO</v>
          </cell>
          <cell r="M13">
            <v>387</v>
          </cell>
        </row>
        <row r="14">
          <cell r="A14" t="str">
            <v>LTNZ HO</v>
          </cell>
          <cell r="M14">
            <v>1320</v>
          </cell>
        </row>
        <row r="15">
          <cell r="A15" t="str">
            <v>LTNZ HO</v>
          </cell>
          <cell r="M15">
            <v>358</v>
          </cell>
        </row>
        <row r="16">
          <cell r="A16" t="str">
            <v>LTNZ HO</v>
          </cell>
          <cell r="M16">
            <v>430</v>
          </cell>
        </row>
        <row r="17">
          <cell r="A17" t="str">
            <v>LTNZ HO</v>
          </cell>
          <cell r="M17">
            <v>498</v>
          </cell>
        </row>
      </sheetData>
      <sheetData sheetId="13">
        <row r="1">
          <cell r="A1" t="str">
            <v>Detailed Car Rental Analysis:</v>
          </cell>
        </row>
        <row r="3">
          <cell r="A3" t="str">
            <v>Company:</v>
          </cell>
          <cell r="M3" t="str">
            <v>Description</v>
          </cell>
        </row>
        <row r="4">
          <cell r="A4" t="str">
            <v>Cost Centres:</v>
          </cell>
          <cell r="M4" t="str">
            <v>International - Car Hire</v>
          </cell>
        </row>
        <row r="5">
          <cell r="A5" t="str">
            <v>For the Period:</v>
          </cell>
          <cell r="M5" t="str">
            <v>Domestic - Car Hire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6040.960000000003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HO</v>
          </cell>
          <cell r="M12">
            <v>132.76</v>
          </cell>
        </row>
        <row r="13">
          <cell r="A13" t="str">
            <v>LTNZ HO</v>
          </cell>
          <cell r="M13">
            <v>54</v>
          </cell>
        </row>
        <row r="14">
          <cell r="A14" t="str">
            <v>LTNZ HO</v>
          </cell>
          <cell r="M14">
            <v>132.76</v>
          </cell>
        </row>
        <row r="15">
          <cell r="A15" t="str">
            <v>LTNZ HO</v>
          </cell>
          <cell r="M15">
            <v>59</v>
          </cell>
        </row>
        <row r="16">
          <cell r="A16" t="str">
            <v>LTNZ HO</v>
          </cell>
          <cell r="M16">
            <v>85</v>
          </cell>
        </row>
        <row r="17">
          <cell r="A17" t="str">
            <v>LTNZ HO</v>
          </cell>
          <cell r="M17">
            <v>59</v>
          </cell>
        </row>
        <row r="18">
          <cell r="A18" t="str">
            <v>LTNZ PMR</v>
          </cell>
          <cell r="M18">
            <v>95</v>
          </cell>
        </row>
        <row r="19">
          <cell r="A19" t="str">
            <v>LTNZ HO</v>
          </cell>
          <cell r="M19">
            <v>177</v>
          </cell>
        </row>
        <row r="20">
          <cell r="A20" t="str">
            <v>LTNZ TRC</v>
          </cell>
          <cell r="M20">
            <v>347.35</v>
          </cell>
        </row>
        <row r="21">
          <cell r="A21" t="str">
            <v>LTNZ HO</v>
          </cell>
          <cell r="M21">
            <v>73.13</v>
          </cell>
        </row>
        <row r="22">
          <cell r="A22" t="str">
            <v>LTNZ HO</v>
          </cell>
          <cell r="M22">
            <v>73.13</v>
          </cell>
        </row>
        <row r="23">
          <cell r="A23" t="str">
            <v>LTNZ HO</v>
          </cell>
          <cell r="M23">
            <v>292.52</v>
          </cell>
        </row>
        <row r="24">
          <cell r="A24" t="str">
            <v>LTNZ HO</v>
          </cell>
          <cell r="M24">
            <v>60.75</v>
          </cell>
        </row>
        <row r="25">
          <cell r="A25" t="str">
            <v>LTNZ HO</v>
          </cell>
          <cell r="M25">
            <v>54</v>
          </cell>
        </row>
        <row r="26">
          <cell r="A26" t="str">
            <v>LTNZ AKL</v>
          </cell>
          <cell r="M26">
            <v>60.75</v>
          </cell>
        </row>
        <row r="27">
          <cell r="A27" t="str">
            <v>LTNZ HO</v>
          </cell>
          <cell r="M27">
            <v>59</v>
          </cell>
        </row>
        <row r="28">
          <cell r="A28" t="str">
            <v>LTNZ TRC</v>
          </cell>
          <cell r="M28">
            <v>132.76</v>
          </cell>
        </row>
        <row r="29">
          <cell r="A29" t="str">
            <v>LTNZ HO</v>
          </cell>
          <cell r="M29">
            <v>224.2</v>
          </cell>
        </row>
        <row r="30">
          <cell r="A30" t="str">
            <v>LTNZ HO</v>
          </cell>
          <cell r="M30">
            <v>243</v>
          </cell>
        </row>
        <row r="31">
          <cell r="A31" t="str">
            <v>LTNZ HO</v>
          </cell>
          <cell r="M31">
            <v>60.75</v>
          </cell>
        </row>
        <row r="32">
          <cell r="A32" t="str">
            <v>LTNZ HO</v>
          </cell>
          <cell r="M32">
            <v>168.15</v>
          </cell>
        </row>
        <row r="33">
          <cell r="A33" t="str">
            <v>LTNZ HO</v>
          </cell>
          <cell r="M33">
            <v>66.38</v>
          </cell>
        </row>
        <row r="34">
          <cell r="A34" t="str">
            <v>LTNZ TRC</v>
          </cell>
          <cell r="M34">
            <v>66.38</v>
          </cell>
        </row>
        <row r="35">
          <cell r="A35" t="str">
            <v>LTNZ HO</v>
          </cell>
          <cell r="M35">
            <v>132.76</v>
          </cell>
        </row>
        <row r="36">
          <cell r="A36" t="str">
            <v>LTNZ HO</v>
          </cell>
          <cell r="M36">
            <v>132.76</v>
          </cell>
        </row>
        <row r="37">
          <cell r="A37" t="str">
            <v>LTNZ HO</v>
          </cell>
          <cell r="M37">
            <v>123</v>
          </cell>
        </row>
        <row r="38">
          <cell r="A38" t="str">
            <v>LTNZ HO</v>
          </cell>
          <cell r="M38">
            <v>132.76</v>
          </cell>
        </row>
        <row r="39">
          <cell r="A39" t="str">
            <v>LTNZ HO</v>
          </cell>
          <cell r="M39">
            <v>132.76</v>
          </cell>
        </row>
        <row r="40">
          <cell r="A40" t="str">
            <v>LTNZ HO</v>
          </cell>
          <cell r="M40">
            <v>66.38</v>
          </cell>
        </row>
        <row r="41">
          <cell r="A41" t="str">
            <v>LTNZ HO</v>
          </cell>
          <cell r="M41">
            <v>199.11</v>
          </cell>
        </row>
        <row r="42">
          <cell r="A42" t="str">
            <v>LTNZ HO</v>
          </cell>
          <cell r="M42">
            <v>0</v>
          </cell>
        </row>
        <row r="43">
          <cell r="A43" t="str">
            <v>LTNZ HO</v>
          </cell>
          <cell r="M43">
            <v>199.14</v>
          </cell>
        </row>
        <row r="44">
          <cell r="A44" t="str">
            <v>LTNZ HO</v>
          </cell>
          <cell r="M44">
            <v>168.15</v>
          </cell>
        </row>
        <row r="45">
          <cell r="A45" t="str">
            <v>LTNZ HO</v>
          </cell>
          <cell r="M45">
            <v>189.18</v>
          </cell>
        </row>
        <row r="46">
          <cell r="A46" t="str">
            <v>LTNZ HO</v>
          </cell>
          <cell r="M46">
            <v>132.76</v>
          </cell>
        </row>
        <row r="47">
          <cell r="A47" t="str">
            <v>LTNZ HO</v>
          </cell>
          <cell r="M47">
            <v>132.76</v>
          </cell>
        </row>
        <row r="48">
          <cell r="A48" t="str">
            <v>LTNZ HO</v>
          </cell>
          <cell r="M48">
            <v>132.76</v>
          </cell>
        </row>
        <row r="49">
          <cell r="A49" t="str">
            <v>LTNZ HO</v>
          </cell>
          <cell r="M49">
            <v>132.76</v>
          </cell>
        </row>
        <row r="50">
          <cell r="A50" t="str">
            <v>LTNZ TRC</v>
          </cell>
          <cell r="M50">
            <v>95.63</v>
          </cell>
        </row>
        <row r="51">
          <cell r="A51" t="str">
            <v>LTNZ TRC</v>
          </cell>
          <cell r="M51">
            <v>56.25</v>
          </cell>
        </row>
        <row r="52">
          <cell r="A52" t="str">
            <v>LTNZ HO</v>
          </cell>
          <cell r="M52">
            <v>118</v>
          </cell>
        </row>
        <row r="53">
          <cell r="A53" t="str">
            <v>LTNZ HO</v>
          </cell>
          <cell r="M53">
            <v>324</v>
          </cell>
        </row>
        <row r="54">
          <cell r="A54" t="str">
            <v>LTNZ HO</v>
          </cell>
          <cell r="M54">
            <v>54</v>
          </cell>
        </row>
        <row r="55">
          <cell r="A55" t="str">
            <v>LTNZ HO</v>
          </cell>
          <cell r="M55">
            <v>232.89</v>
          </cell>
        </row>
        <row r="56">
          <cell r="A56" t="str">
            <v>LTNZ HO</v>
          </cell>
          <cell r="M56">
            <v>66.38</v>
          </cell>
        </row>
        <row r="57">
          <cell r="A57" t="str">
            <v>LTNZ HO</v>
          </cell>
          <cell r="M57">
            <v>130</v>
          </cell>
        </row>
        <row r="58">
          <cell r="A58" t="str">
            <v>LTNZ HO</v>
          </cell>
          <cell r="M58">
            <v>121.5</v>
          </cell>
        </row>
        <row r="59">
          <cell r="A59" t="str">
            <v>LTNZ TRC</v>
          </cell>
          <cell r="M59">
            <v>58.5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partment Costs"/>
      <sheetName val="Dom Air"/>
      <sheetName val="Summary Air Analy Dom "/>
      <sheetName val="Tasman Air"/>
      <sheetName val="Summary Air Analy Tasman"/>
      <sheetName val="Intl Air"/>
      <sheetName val="Dom Accomm"/>
      <sheetName val="Intl Accom"/>
      <sheetName val="Cars"/>
      <sheetName val="Top Sectors Report"/>
      <sheetName val="Comments"/>
      <sheetName val="Travel Expenses"/>
    </sheetNames>
    <sheetDataSet>
      <sheetData sheetId="6">
        <row r="9">
          <cell r="M9" t="str">
            <v>Fare</v>
          </cell>
        </row>
        <row r="10">
          <cell r="M10" t="str">
            <v>Paid</v>
          </cell>
        </row>
        <row r="11">
          <cell r="M11">
            <v>5028</v>
          </cell>
        </row>
        <row r="12">
          <cell r="M12">
            <v>2518</v>
          </cell>
        </row>
        <row r="13">
          <cell r="M13">
            <v>2937</v>
          </cell>
        </row>
        <row r="14">
          <cell r="M14">
            <v>1929</v>
          </cell>
        </row>
        <row r="15">
          <cell r="M15">
            <v>1158</v>
          </cell>
        </row>
        <row r="16">
          <cell r="M16">
            <v>1158</v>
          </cell>
        </row>
        <row r="17">
          <cell r="M17">
            <v>190</v>
          </cell>
        </row>
        <row r="18">
          <cell r="M18">
            <v>190</v>
          </cell>
        </row>
        <row r="19">
          <cell r="M19">
            <v>459</v>
          </cell>
        </row>
        <row r="20">
          <cell r="M20">
            <v>1365</v>
          </cell>
        </row>
        <row r="21">
          <cell r="M21">
            <v>1365</v>
          </cell>
        </row>
        <row r="22">
          <cell r="M22">
            <v>598</v>
          </cell>
        </row>
        <row r="23">
          <cell r="M23">
            <v>1365</v>
          </cell>
        </row>
        <row r="24">
          <cell r="M24">
            <v>412</v>
          </cell>
        </row>
        <row r="25">
          <cell r="M25">
            <v>1365</v>
          </cell>
        </row>
        <row r="26">
          <cell r="M26">
            <v>3165</v>
          </cell>
        </row>
        <row r="27">
          <cell r="M27">
            <v>25202</v>
          </cell>
        </row>
      </sheetData>
      <sheetData sheetId="9">
        <row r="1">
          <cell r="A1" t="str">
            <v>Detailed Car Rental Analysis </v>
          </cell>
        </row>
        <row r="3">
          <cell r="A3" t="str">
            <v>Domestic and International</v>
          </cell>
        </row>
        <row r="5">
          <cell r="A5" t="str">
            <v>Company:</v>
          </cell>
        </row>
        <row r="6">
          <cell r="A6" t="str">
            <v>Cost Centres:</v>
          </cell>
        </row>
        <row r="7">
          <cell r="A7" t="str">
            <v>For the Period:</v>
          </cell>
        </row>
        <row r="8">
          <cell r="A8" t="str">
            <v>Date Type:</v>
          </cell>
        </row>
        <row r="9">
          <cell r="A9" t="str">
            <v>Type of Sale:</v>
          </cell>
        </row>
        <row r="10">
          <cell r="A10" t="str">
            <v>Client Profile:</v>
          </cell>
        </row>
        <row r="11">
          <cell r="A11" t="str">
            <v>Agency Branches:</v>
          </cell>
        </row>
        <row r="13">
          <cell r="A13" t="str">
            <v>Cost Centre</v>
          </cell>
        </row>
        <row r="14">
          <cell r="A14" t="str">
            <v>FH AKL</v>
          </cell>
        </row>
        <row r="15">
          <cell r="A15" t="str">
            <v>FH AKL</v>
          </cell>
        </row>
        <row r="16">
          <cell r="A16" t="str">
            <v>FH AKL</v>
          </cell>
        </row>
        <row r="17">
          <cell r="A17" t="str">
            <v>FH CANT</v>
          </cell>
        </row>
        <row r="18">
          <cell r="A18" t="str">
            <v>FH CANT</v>
          </cell>
        </row>
        <row r="19">
          <cell r="A19" t="str">
            <v>FH CENT</v>
          </cell>
        </row>
        <row r="20">
          <cell r="A20" t="str">
            <v>FH CENT</v>
          </cell>
        </row>
        <row r="21">
          <cell r="A21" t="str">
            <v>FH CENT</v>
          </cell>
        </row>
        <row r="22">
          <cell r="A22" t="str">
            <v>FH CENT</v>
          </cell>
        </row>
        <row r="23">
          <cell r="A23" t="str">
            <v>FH CIV STH</v>
          </cell>
        </row>
        <row r="24">
          <cell r="A24" t="str">
            <v>FH CIV STH</v>
          </cell>
        </row>
        <row r="25">
          <cell r="A25" t="str">
            <v>FH CIV STH</v>
          </cell>
        </row>
        <row r="26">
          <cell r="A26" t="str">
            <v>FH CIV STH</v>
          </cell>
        </row>
        <row r="27">
          <cell r="A27" t="str">
            <v>FH CIV STH</v>
          </cell>
        </row>
        <row r="28">
          <cell r="A28" t="str">
            <v>FH CORP</v>
          </cell>
        </row>
        <row r="29">
          <cell r="A29" t="str">
            <v>FH CORP</v>
          </cell>
        </row>
        <row r="30">
          <cell r="A30" t="str">
            <v>FH CORP</v>
          </cell>
        </row>
        <row r="31">
          <cell r="A31" t="str">
            <v>FH CORP</v>
          </cell>
        </row>
        <row r="32">
          <cell r="A32" t="str">
            <v>FH CORP</v>
          </cell>
        </row>
        <row r="33">
          <cell r="A33" t="str">
            <v>FH CORP</v>
          </cell>
        </row>
        <row r="34">
          <cell r="A34" t="str">
            <v>FH CORP</v>
          </cell>
        </row>
        <row r="35">
          <cell r="A35" t="str">
            <v>FH CORP</v>
          </cell>
        </row>
        <row r="36">
          <cell r="A36" t="str">
            <v>FH CORP</v>
          </cell>
        </row>
        <row r="37">
          <cell r="A37" t="str">
            <v>FH CORP</v>
          </cell>
        </row>
        <row r="38">
          <cell r="A38" t="str">
            <v>FH CORP</v>
          </cell>
        </row>
        <row r="39">
          <cell r="A39" t="str">
            <v>FH CORP</v>
          </cell>
        </row>
        <row r="40">
          <cell r="A40" t="str">
            <v>FH CORP</v>
          </cell>
        </row>
        <row r="41">
          <cell r="A41" t="str">
            <v>FH CORP</v>
          </cell>
        </row>
        <row r="42">
          <cell r="A42" t="str">
            <v>FH CORP</v>
          </cell>
        </row>
        <row r="43">
          <cell r="A43" t="str">
            <v>FH CORP</v>
          </cell>
        </row>
        <row r="44">
          <cell r="A44" t="str">
            <v>FH CORP</v>
          </cell>
        </row>
        <row r="45">
          <cell r="A45" t="str">
            <v>FH CORP</v>
          </cell>
        </row>
        <row r="46">
          <cell r="A46" t="str">
            <v>FH CORP</v>
          </cell>
        </row>
        <row r="47">
          <cell r="A47" t="str">
            <v>FH CORP</v>
          </cell>
        </row>
        <row r="48">
          <cell r="A48" t="str">
            <v>FH CORP</v>
          </cell>
        </row>
        <row r="49">
          <cell r="A49" t="str">
            <v>FH CORP</v>
          </cell>
        </row>
        <row r="50">
          <cell r="A50" t="str">
            <v>FH CORP</v>
          </cell>
        </row>
        <row r="51">
          <cell r="A51" t="str">
            <v>FH CORP</v>
          </cell>
        </row>
        <row r="52">
          <cell r="A52" t="str">
            <v>FH CORP</v>
          </cell>
        </row>
        <row r="53">
          <cell r="A53" t="str">
            <v>FH CORP</v>
          </cell>
        </row>
        <row r="54">
          <cell r="A54" t="str">
            <v>FH CORP</v>
          </cell>
        </row>
        <row r="55">
          <cell r="A55" t="str">
            <v>FH CORP</v>
          </cell>
        </row>
        <row r="56">
          <cell r="A56" t="str">
            <v>FH CORP</v>
          </cell>
        </row>
        <row r="57">
          <cell r="A57" t="str">
            <v>FH CORP</v>
          </cell>
        </row>
        <row r="58">
          <cell r="A58" t="str">
            <v>FH CORP</v>
          </cell>
        </row>
        <row r="59">
          <cell r="A59" t="str">
            <v>FH CORP</v>
          </cell>
        </row>
        <row r="60">
          <cell r="A60" t="str">
            <v>FH CORP</v>
          </cell>
        </row>
        <row r="61">
          <cell r="A61" t="str">
            <v>FH CORP</v>
          </cell>
        </row>
        <row r="62">
          <cell r="A62" t="str">
            <v>FH CORP</v>
          </cell>
        </row>
        <row r="63">
          <cell r="A63" t="str">
            <v>FH CORP</v>
          </cell>
        </row>
        <row r="64">
          <cell r="A64" t="str">
            <v>FH CORP</v>
          </cell>
        </row>
        <row r="65">
          <cell r="A65" t="str">
            <v>FH CORP</v>
          </cell>
        </row>
        <row r="66">
          <cell r="A66" t="str">
            <v>FH CORP</v>
          </cell>
        </row>
        <row r="67">
          <cell r="A67" t="str">
            <v>FH CORP</v>
          </cell>
        </row>
        <row r="68">
          <cell r="A68" t="str">
            <v>FH CORP</v>
          </cell>
        </row>
        <row r="69">
          <cell r="A69" t="str">
            <v>FH CORP</v>
          </cell>
        </row>
        <row r="70">
          <cell r="A70" t="str">
            <v>FH CORP</v>
          </cell>
        </row>
        <row r="71">
          <cell r="A71" t="str">
            <v>FH CORP</v>
          </cell>
        </row>
        <row r="72">
          <cell r="A72" t="str">
            <v>FH CORP</v>
          </cell>
        </row>
        <row r="73">
          <cell r="A73" t="str">
            <v>FH CORP</v>
          </cell>
        </row>
        <row r="74">
          <cell r="A74" t="str">
            <v>FH CORP</v>
          </cell>
        </row>
        <row r="75">
          <cell r="A75" t="str">
            <v>FH CORP</v>
          </cell>
        </row>
        <row r="76">
          <cell r="A76" t="str">
            <v>FH CORP</v>
          </cell>
        </row>
        <row r="77">
          <cell r="A77" t="str">
            <v>FH CORP</v>
          </cell>
        </row>
        <row r="78">
          <cell r="A78" t="str">
            <v>FH CORP</v>
          </cell>
        </row>
        <row r="79">
          <cell r="A79" t="str">
            <v>FH CORP</v>
          </cell>
        </row>
        <row r="80">
          <cell r="A80" t="str">
            <v>FH CORP</v>
          </cell>
        </row>
        <row r="81">
          <cell r="A81" t="str">
            <v>FH CORP</v>
          </cell>
        </row>
        <row r="82">
          <cell r="A82" t="str">
            <v>FH CORP</v>
          </cell>
        </row>
        <row r="83">
          <cell r="A83" t="str">
            <v>FH CORP</v>
          </cell>
        </row>
        <row r="84">
          <cell r="A84" t="str">
            <v>FH CORP</v>
          </cell>
        </row>
        <row r="85">
          <cell r="A85" t="str">
            <v>FH DUNE</v>
          </cell>
        </row>
        <row r="86">
          <cell r="A86" t="str">
            <v>FH NORTH</v>
          </cell>
        </row>
        <row r="87">
          <cell r="A87" t="str">
            <v>FH SOUTH</v>
          </cell>
        </row>
        <row r="89">
          <cell r="A89" t="str">
            <v> Total</v>
          </cell>
        </row>
        <row r="98">
          <cell r="A98" t="str">
            <v>Description</v>
          </cell>
        </row>
        <row r="100">
          <cell r="A100" t="str">
            <v>International - Car Hire</v>
          </cell>
        </row>
        <row r="101">
          <cell r="A101" t="str">
            <v>Domestic - Car Hire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TD Summary"/>
      <sheetName val="Department Costs"/>
      <sheetName val="Domestic Air"/>
      <sheetName val="Trans Tasman Air"/>
      <sheetName val="Intl Air"/>
      <sheetName val="Domestic Accomm"/>
      <sheetName val="Intl Accomm"/>
      <sheetName val="Cars"/>
    </sheetNames>
    <sheetDataSet>
      <sheetData sheetId="0">
        <row r="7">
          <cell r="B7">
            <v>84535.55999999998</v>
          </cell>
        </row>
        <row r="18">
          <cell r="B18">
            <v>1841</v>
          </cell>
        </row>
        <row r="29">
          <cell r="B29">
            <v>67834</v>
          </cell>
        </row>
        <row r="40">
          <cell r="B40">
            <v>17903.470000000005</v>
          </cell>
        </row>
        <row r="45">
          <cell r="B45">
            <v>6806</v>
          </cell>
        </row>
        <row r="50">
          <cell r="B50">
            <v>3036.8100000000004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140"/>
  <sheetViews>
    <sheetView tabSelected="1" zoomScalePageLayoutView="0" workbookViewId="0" topLeftCell="A1">
      <selection activeCell="F128" sqref="F128:F132"/>
    </sheetView>
  </sheetViews>
  <sheetFormatPr defaultColWidth="9.140625" defaultRowHeight="15"/>
  <cols>
    <col min="1" max="1" width="13.28125" style="8" customWidth="1"/>
    <col min="2" max="2" width="16.28125" style="8" bestFit="1" customWidth="1"/>
    <col min="3" max="3" width="42.421875" style="8" customWidth="1"/>
    <col min="4" max="4" width="27.140625" style="8" customWidth="1"/>
    <col min="5" max="5" width="28.140625" style="8" customWidth="1"/>
    <col min="6" max="6" width="4.00390625" style="8" customWidth="1"/>
    <col min="7" max="16384" width="9.140625" style="8" customWidth="1"/>
  </cols>
  <sheetData>
    <row r="1" spans="1:5" s="4" customFormat="1" ht="36" customHeight="1">
      <c r="A1" s="103" t="s">
        <v>126</v>
      </c>
      <c r="B1" s="104"/>
      <c r="C1" s="104"/>
      <c r="D1" s="104"/>
      <c r="E1" s="104"/>
    </row>
    <row r="2" spans="1:5" s="5" customFormat="1" ht="35.25" customHeight="1">
      <c r="A2" s="105" t="s">
        <v>45</v>
      </c>
      <c r="B2" s="106"/>
      <c r="C2" s="105" t="s">
        <v>46</v>
      </c>
      <c r="D2" s="106"/>
      <c r="E2" s="25" t="s">
        <v>1</v>
      </c>
    </row>
    <row r="3" spans="1:3" s="6" customFormat="1" ht="30" customHeight="1">
      <c r="A3" s="6" t="s">
        <v>17</v>
      </c>
      <c r="B3" s="107" t="s">
        <v>18</v>
      </c>
      <c r="C3" s="107"/>
    </row>
    <row r="4" spans="1:5" s="5" customFormat="1" ht="26.25">
      <c r="A4" s="5" t="s">
        <v>4</v>
      </c>
      <c r="B4" s="25" t="s">
        <v>49</v>
      </c>
      <c r="C4" s="5" t="s">
        <v>20</v>
      </c>
      <c r="D4" s="5" t="s">
        <v>21</v>
      </c>
      <c r="E4" s="5" t="s">
        <v>22</v>
      </c>
    </row>
    <row r="5" ht="12.75">
      <c r="B5" s="8" t="s">
        <v>68</v>
      </c>
    </row>
    <row r="7" spans="1:3" s="6" customFormat="1" ht="27" customHeight="1">
      <c r="A7" s="6" t="s">
        <v>17</v>
      </c>
      <c r="B7" s="107" t="s">
        <v>23</v>
      </c>
      <c r="C7" s="107"/>
    </row>
    <row r="8" spans="1:2" s="5" customFormat="1" ht="26.25">
      <c r="A8" s="5" t="s">
        <v>4</v>
      </c>
      <c r="B8" s="25" t="s">
        <v>49</v>
      </c>
    </row>
    <row r="9" spans="1:5" s="29" customFormat="1" ht="12.75">
      <c r="A9" s="39">
        <v>40410</v>
      </c>
      <c r="B9" s="40">
        <v>140</v>
      </c>
      <c r="C9" s="41" t="s">
        <v>48</v>
      </c>
      <c r="D9" s="41" t="s">
        <v>43</v>
      </c>
      <c r="E9" s="42" t="s">
        <v>10</v>
      </c>
    </row>
    <row r="10" spans="1:5" s="29" customFormat="1" ht="12.75">
      <c r="A10" s="43">
        <v>40425</v>
      </c>
      <c r="B10" s="44">
        <v>188.5</v>
      </c>
      <c r="C10" s="45" t="s">
        <v>103</v>
      </c>
      <c r="D10" s="45" t="s">
        <v>50</v>
      </c>
      <c r="E10" s="33" t="s">
        <v>9</v>
      </c>
    </row>
    <row r="11" spans="1:5" s="29" customFormat="1" ht="12.75">
      <c r="A11" s="43">
        <v>40425</v>
      </c>
      <c r="B11" s="44">
        <v>6502.6</v>
      </c>
      <c r="C11" s="45" t="s">
        <v>104</v>
      </c>
      <c r="D11" s="45" t="s">
        <v>47</v>
      </c>
      <c r="E11" s="33" t="s">
        <v>9</v>
      </c>
    </row>
    <row r="12" spans="1:5" s="29" customFormat="1" ht="12.75">
      <c r="A12" s="43">
        <v>40425</v>
      </c>
      <c r="B12" s="44">
        <v>500</v>
      </c>
      <c r="C12" s="45" t="s">
        <v>40</v>
      </c>
      <c r="D12" s="45" t="s">
        <v>47</v>
      </c>
      <c r="E12" s="33" t="s">
        <v>10</v>
      </c>
    </row>
    <row r="13" spans="1:5" s="29" customFormat="1" ht="12.75">
      <c r="A13" s="46">
        <v>40442</v>
      </c>
      <c r="B13" s="47">
        <v>1795.9</v>
      </c>
      <c r="C13" s="48" t="s">
        <v>107</v>
      </c>
      <c r="D13" s="48" t="s">
        <v>42</v>
      </c>
      <c r="E13" s="49" t="s">
        <v>9</v>
      </c>
    </row>
    <row r="14" s="29" customFormat="1" ht="12.75"/>
    <row r="15" spans="1:2" ht="12.75">
      <c r="A15" s="68" t="s">
        <v>102</v>
      </c>
      <c r="B15" s="69">
        <f>SUM(B9:B14)</f>
        <v>9127</v>
      </c>
    </row>
    <row r="16" spans="1:3" s="7" customFormat="1" ht="31.5" customHeight="1">
      <c r="A16" s="7" t="s">
        <v>24</v>
      </c>
      <c r="B16" s="102" t="s">
        <v>18</v>
      </c>
      <c r="C16" s="102"/>
    </row>
    <row r="17" spans="1:5" s="5" customFormat="1" ht="25.5" customHeight="1">
      <c r="A17" s="5" t="s">
        <v>4</v>
      </c>
      <c r="B17" s="25" t="s">
        <v>49</v>
      </c>
      <c r="C17" s="5" t="s">
        <v>25</v>
      </c>
      <c r="D17" s="5" t="s">
        <v>21</v>
      </c>
      <c r="E17" s="5" t="s">
        <v>22</v>
      </c>
    </row>
    <row r="18" spans="1:6" ht="12.75">
      <c r="A18" s="50">
        <v>40356</v>
      </c>
      <c r="B18" s="51">
        <v>72.28</v>
      </c>
      <c r="C18" s="52" t="s">
        <v>14</v>
      </c>
      <c r="D18" s="53" t="s">
        <v>55</v>
      </c>
      <c r="E18" s="54" t="s">
        <v>53</v>
      </c>
      <c r="F18" s="66"/>
    </row>
    <row r="19" spans="1:6" ht="12.75">
      <c r="A19" s="55">
        <v>40364</v>
      </c>
      <c r="B19" s="56">
        <v>68.6</v>
      </c>
      <c r="C19" s="57" t="s">
        <v>14</v>
      </c>
      <c r="D19" s="35" t="s">
        <v>55</v>
      </c>
      <c r="E19" s="58" t="s">
        <v>56</v>
      </c>
      <c r="F19" s="66"/>
    </row>
    <row r="20" spans="1:6" ht="12.75">
      <c r="A20" s="55">
        <v>40368</v>
      </c>
      <c r="B20" s="56">
        <v>75.08</v>
      </c>
      <c r="C20" s="57" t="s">
        <v>14</v>
      </c>
      <c r="D20" s="35" t="s">
        <v>55</v>
      </c>
      <c r="E20" s="58" t="s">
        <v>58</v>
      </c>
      <c r="F20" s="66"/>
    </row>
    <row r="21" spans="1:6" ht="12.75">
      <c r="A21" s="55">
        <v>40370</v>
      </c>
      <c r="B21" s="56">
        <v>37.35</v>
      </c>
      <c r="C21" s="57" t="s">
        <v>14</v>
      </c>
      <c r="D21" s="35" t="s">
        <v>55</v>
      </c>
      <c r="E21" s="58" t="s">
        <v>57</v>
      </c>
      <c r="F21" s="66"/>
    </row>
    <row r="22" spans="1:6" ht="12.75">
      <c r="A22" s="55">
        <v>40375</v>
      </c>
      <c r="B22" s="56">
        <v>25.78</v>
      </c>
      <c r="C22" s="57" t="s">
        <v>63</v>
      </c>
      <c r="D22" s="57" t="s">
        <v>54</v>
      </c>
      <c r="E22" s="34" t="s">
        <v>10</v>
      </c>
      <c r="F22" s="66"/>
    </row>
    <row r="23" spans="1:6" ht="12.75">
      <c r="A23" s="55">
        <v>40376</v>
      </c>
      <c r="B23" s="56">
        <v>76.34</v>
      </c>
      <c r="C23" s="57" t="s">
        <v>14</v>
      </c>
      <c r="D23" s="35" t="s">
        <v>55</v>
      </c>
      <c r="E23" s="58" t="s">
        <v>53</v>
      </c>
      <c r="F23" s="66"/>
    </row>
    <row r="24" spans="1:6" ht="12.75">
      <c r="A24" s="55">
        <v>40379</v>
      </c>
      <c r="B24" s="56">
        <v>47.11</v>
      </c>
      <c r="C24" s="35" t="s">
        <v>72</v>
      </c>
      <c r="D24" s="35" t="s">
        <v>128</v>
      </c>
      <c r="E24" s="59" t="s">
        <v>51</v>
      </c>
      <c r="F24" s="66"/>
    </row>
    <row r="25" spans="1:6" ht="26.25">
      <c r="A25" s="55">
        <v>40380</v>
      </c>
      <c r="B25" s="56">
        <v>25.78</v>
      </c>
      <c r="C25" s="101" t="s">
        <v>139</v>
      </c>
      <c r="D25" s="57" t="s">
        <v>54</v>
      </c>
      <c r="E25" s="34" t="s">
        <v>10</v>
      </c>
      <c r="F25" s="66"/>
    </row>
    <row r="26" spans="1:6" ht="26.25">
      <c r="A26" s="55">
        <v>40381</v>
      </c>
      <c r="B26" s="56">
        <v>25.78</v>
      </c>
      <c r="C26" s="101" t="s">
        <v>138</v>
      </c>
      <c r="D26" s="57" t="s">
        <v>54</v>
      </c>
      <c r="E26" s="34" t="s">
        <v>10</v>
      </c>
      <c r="F26" s="66"/>
    </row>
    <row r="27" spans="1:6" ht="12.75">
      <c r="A27" s="55">
        <v>40383</v>
      </c>
      <c r="B27" s="56">
        <v>69.05</v>
      </c>
      <c r="C27" s="57" t="s">
        <v>14</v>
      </c>
      <c r="D27" s="35" t="s">
        <v>55</v>
      </c>
      <c r="E27" s="58" t="s">
        <v>53</v>
      </c>
      <c r="F27" s="66"/>
    </row>
    <row r="28" spans="1:6" ht="26.25">
      <c r="A28" s="60">
        <v>40396</v>
      </c>
      <c r="B28" s="56">
        <v>25.78</v>
      </c>
      <c r="C28" s="101" t="s">
        <v>146</v>
      </c>
      <c r="D28" s="57" t="s">
        <v>54</v>
      </c>
      <c r="E28" s="34" t="s">
        <v>10</v>
      </c>
      <c r="F28" s="66"/>
    </row>
    <row r="29" spans="1:6" ht="12.75">
      <c r="A29" s="60">
        <v>40406</v>
      </c>
      <c r="B29" s="56">
        <v>25.78</v>
      </c>
      <c r="C29" s="57" t="s">
        <v>66</v>
      </c>
      <c r="D29" s="57" t="s">
        <v>54</v>
      </c>
      <c r="E29" s="34" t="s">
        <v>10</v>
      </c>
      <c r="F29" s="66"/>
    </row>
    <row r="30" spans="1:6" ht="12.75">
      <c r="A30" s="60">
        <v>40408</v>
      </c>
      <c r="B30" s="56">
        <v>50</v>
      </c>
      <c r="C30" s="57" t="s">
        <v>143</v>
      </c>
      <c r="D30" s="61" t="s">
        <v>41</v>
      </c>
      <c r="E30" s="34" t="s">
        <v>67</v>
      </c>
      <c r="F30" s="66"/>
    </row>
    <row r="31" spans="1:6" ht="12.75">
      <c r="A31" s="60">
        <v>40410</v>
      </c>
      <c r="B31" s="56">
        <v>44.44</v>
      </c>
      <c r="C31" s="57" t="s">
        <v>144</v>
      </c>
      <c r="D31" s="57" t="s">
        <v>54</v>
      </c>
      <c r="E31" s="34" t="s">
        <v>10</v>
      </c>
      <c r="F31" s="66"/>
    </row>
    <row r="32" spans="1:6" ht="12.75">
      <c r="A32" s="55">
        <v>40426</v>
      </c>
      <c r="B32" s="62">
        <v>25.78</v>
      </c>
      <c r="C32" s="57" t="s">
        <v>64</v>
      </c>
      <c r="D32" s="57" t="s">
        <v>54</v>
      </c>
      <c r="E32" s="34" t="s">
        <v>10</v>
      </c>
      <c r="F32" s="66"/>
    </row>
    <row r="33" spans="1:6" ht="12.75">
      <c r="A33" s="55">
        <v>40433</v>
      </c>
      <c r="B33" s="62">
        <v>25.78</v>
      </c>
      <c r="C33" s="57" t="s">
        <v>65</v>
      </c>
      <c r="D33" s="57" t="s">
        <v>54</v>
      </c>
      <c r="E33" s="34" t="s">
        <v>10</v>
      </c>
      <c r="F33" s="66"/>
    </row>
    <row r="34" spans="1:6" ht="12.75">
      <c r="A34" s="55">
        <v>40436</v>
      </c>
      <c r="B34" s="56">
        <v>25.78</v>
      </c>
      <c r="C34" s="57" t="s">
        <v>63</v>
      </c>
      <c r="D34" s="57" t="s">
        <v>54</v>
      </c>
      <c r="E34" s="34" t="s">
        <v>10</v>
      </c>
      <c r="F34" s="66"/>
    </row>
    <row r="35" spans="1:6" ht="12.75">
      <c r="A35" s="55">
        <v>40441</v>
      </c>
      <c r="B35" s="62">
        <v>18.9</v>
      </c>
      <c r="C35" s="35" t="s">
        <v>60</v>
      </c>
      <c r="D35" s="61" t="s">
        <v>41</v>
      </c>
      <c r="E35" s="34" t="s">
        <v>59</v>
      </c>
      <c r="F35" s="66"/>
    </row>
    <row r="36" spans="1:6" ht="15" customHeight="1">
      <c r="A36" s="55">
        <v>40450</v>
      </c>
      <c r="B36" s="56">
        <v>25.78</v>
      </c>
      <c r="C36" s="57" t="s">
        <v>140</v>
      </c>
      <c r="D36" s="57" t="s">
        <v>54</v>
      </c>
      <c r="E36" s="34" t="s">
        <v>10</v>
      </c>
      <c r="F36" s="66"/>
    </row>
    <row r="37" spans="1:6" ht="26.25">
      <c r="A37" s="55">
        <v>40457</v>
      </c>
      <c r="B37" s="56">
        <v>26.09</v>
      </c>
      <c r="C37" s="101" t="s">
        <v>141</v>
      </c>
      <c r="D37" s="57" t="s">
        <v>54</v>
      </c>
      <c r="E37" s="34" t="s">
        <v>10</v>
      </c>
      <c r="F37" s="66"/>
    </row>
    <row r="38" spans="1:6" ht="12.75">
      <c r="A38" s="55">
        <v>40459</v>
      </c>
      <c r="B38" s="56">
        <v>28.7</v>
      </c>
      <c r="C38" s="57" t="s">
        <v>62</v>
      </c>
      <c r="D38" s="57" t="s">
        <v>54</v>
      </c>
      <c r="E38" s="34" t="s">
        <v>10</v>
      </c>
      <c r="F38" s="66"/>
    </row>
    <row r="39" spans="1:6" ht="26.25">
      <c r="A39" s="55">
        <v>40485</v>
      </c>
      <c r="B39" s="56">
        <v>26.09</v>
      </c>
      <c r="C39" s="101" t="s">
        <v>147</v>
      </c>
      <c r="D39" s="57" t="s">
        <v>54</v>
      </c>
      <c r="E39" s="34" t="s">
        <v>10</v>
      </c>
      <c r="F39" s="66"/>
    </row>
    <row r="40" spans="1:6" ht="12.75">
      <c r="A40" s="55">
        <v>40491</v>
      </c>
      <c r="B40" s="62">
        <v>56.52</v>
      </c>
      <c r="C40" s="57" t="s">
        <v>148</v>
      </c>
      <c r="D40" s="61" t="s">
        <v>41</v>
      </c>
      <c r="E40" s="34" t="s">
        <v>61</v>
      </c>
      <c r="F40" s="66"/>
    </row>
    <row r="41" spans="1:6" ht="12.75">
      <c r="A41" s="55">
        <v>40492</v>
      </c>
      <c r="B41" s="62">
        <v>56.52</v>
      </c>
      <c r="C41" s="57" t="s">
        <v>149</v>
      </c>
      <c r="D41" s="61" t="s">
        <v>41</v>
      </c>
      <c r="E41" s="34" t="s">
        <v>61</v>
      </c>
      <c r="F41" s="66"/>
    </row>
    <row r="42" spans="1:6" ht="12.75">
      <c r="A42" s="55">
        <v>40492</v>
      </c>
      <c r="B42" s="62">
        <v>26.09</v>
      </c>
      <c r="C42" s="57" t="s">
        <v>150</v>
      </c>
      <c r="D42" s="57" t="s">
        <v>54</v>
      </c>
      <c r="E42" s="34" t="s">
        <v>10</v>
      </c>
      <c r="F42" s="66"/>
    </row>
    <row r="43" spans="1:6" ht="12.75">
      <c r="A43" s="55">
        <v>40533</v>
      </c>
      <c r="B43" s="62">
        <v>49.57</v>
      </c>
      <c r="C43" s="57" t="s">
        <v>14</v>
      </c>
      <c r="D43" s="35" t="s">
        <v>55</v>
      </c>
      <c r="E43" s="58" t="s">
        <v>56</v>
      </c>
      <c r="F43" s="66"/>
    </row>
    <row r="44" spans="1:6" ht="12.75">
      <c r="A44" s="94" t="s">
        <v>131</v>
      </c>
      <c r="B44" s="62">
        <v>43.06</v>
      </c>
      <c r="C44" s="57" t="s">
        <v>14</v>
      </c>
      <c r="D44" s="35" t="s">
        <v>55</v>
      </c>
      <c r="E44" s="58" t="s">
        <v>53</v>
      </c>
      <c r="F44" s="66"/>
    </row>
    <row r="45" spans="1:6" ht="39">
      <c r="A45" s="94" t="s">
        <v>130</v>
      </c>
      <c r="B45" s="62">
        <v>11.91</v>
      </c>
      <c r="C45" s="74" t="s">
        <v>135</v>
      </c>
      <c r="D45" s="61" t="s">
        <v>41</v>
      </c>
      <c r="E45" s="58" t="s">
        <v>10</v>
      </c>
      <c r="F45" s="66"/>
    </row>
    <row r="46" spans="1:6" ht="39">
      <c r="A46" s="94" t="s">
        <v>132</v>
      </c>
      <c r="B46" s="62">
        <v>165.22</v>
      </c>
      <c r="C46" s="74" t="s">
        <v>136</v>
      </c>
      <c r="D46" s="45" t="s">
        <v>77</v>
      </c>
      <c r="E46" s="58" t="s">
        <v>10</v>
      </c>
      <c r="F46" s="66"/>
    </row>
    <row r="47" spans="1:6" ht="12.75">
      <c r="A47" s="94" t="s">
        <v>133</v>
      </c>
      <c r="B47" s="62">
        <v>75.8</v>
      </c>
      <c r="C47" s="57" t="s">
        <v>14</v>
      </c>
      <c r="D47" s="35" t="s">
        <v>55</v>
      </c>
      <c r="E47" s="58" t="s">
        <v>8</v>
      </c>
      <c r="F47" s="66"/>
    </row>
    <row r="48" spans="1:6" ht="26.25">
      <c r="A48" s="93" t="s">
        <v>134</v>
      </c>
      <c r="B48" s="63">
        <v>26.09</v>
      </c>
      <c r="C48" s="96" t="s">
        <v>137</v>
      </c>
      <c r="D48" s="64" t="s">
        <v>54</v>
      </c>
      <c r="E48" s="95" t="s">
        <v>10</v>
      </c>
      <c r="F48" s="66"/>
    </row>
    <row r="49" spans="3:6" ht="12.75">
      <c r="C49" s="97"/>
      <c r="F49" s="66"/>
    </row>
    <row r="50" spans="1:2" ht="12.75">
      <c r="A50" s="68" t="s">
        <v>102</v>
      </c>
      <c r="B50" s="69">
        <f>SUM(B18:B49)</f>
        <v>1382.8299999999997</v>
      </c>
    </row>
    <row r="52" spans="1:3" s="7" customFormat="1" ht="30" customHeight="1">
      <c r="A52" s="7" t="s">
        <v>2</v>
      </c>
      <c r="B52" s="102" t="s">
        <v>23</v>
      </c>
      <c r="C52" s="102"/>
    </row>
    <row r="53" spans="1:5" s="5" customFormat="1" ht="26.25">
      <c r="A53" s="5" t="s">
        <v>4</v>
      </c>
      <c r="B53" s="25" t="s">
        <v>49</v>
      </c>
      <c r="C53" s="25" t="s">
        <v>25</v>
      </c>
      <c r="D53" s="25" t="s">
        <v>21</v>
      </c>
      <c r="E53" s="25" t="s">
        <v>22</v>
      </c>
    </row>
    <row r="54" spans="1:5" s="29" customFormat="1" ht="12.75">
      <c r="A54" s="39">
        <v>40375</v>
      </c>
      <c r="B54" s="73">
        <v>19.95</v>
      </c>
      <c r="C54" s="41" t="s">
        <v>129</v>
      </c>
      <c r="D54" s="41" t="s">
        <v>70</v>
      </c>
      <c r="E54" s="32" t="s">
        <v>10</v>
      </c>
    </row>
    <row r="55" spans="1:6" s="29" customFormat="1" ht="26.25">
      <c r="A55" s="43">
        <v>40375</v>
      </c>
      <c r="B55" s="56">
        <v>517.34</v>
      </c>
      <c r="C55" s="74" t="s">
        <v>85</v>
      </c>
      <c r="D55" s="45" t="s">
        <v>70</v>
      </c>
      <c r="E55" s="33" t="s">
        <v>61</v>
      </c>
      <c r="F55" s="27"/>
    </row>
    <row r="56" spans="1:5" s="29" customFormat="1" ht="12.75">
      <c r="A56" s="43">
        <v>40378</v>
      </c>
      <c r="B56" s="75">
        <v>19.95</v>
      </c>
      <c r="C56" s="45" t="s">
        <v>129</v>
      </c>
      <c r="D56" s="45" t="s">
        <v>70</v>
      </c>
      <c r="E56" s="34" t="s">
        <v>10</v>
      </c>
    </row>
    <row r="57" spans="1:5" s="29" customFormat="1" ht="12.75">
      <c r="A57" s="43">
        <v>40378</v>
      </c>
      <c r="B57" s="75">
        <v>19.95</v>
      </c>
      <c r="C57" s="45" t="s">
        <v>129</v>
      </c>
      <c r="D57" s="45" t="s">
        <v>70</v>
      </c>
      <c r="E57" s="34" t="s">
        <v>10</v>
      </c>
    </row>
    <row r="58" spans="1:5" s="29" customFormat="1" ht="12.75">
      <c r="A58" s="77">
        <v>40378</v>
      </c>
      <c r="B58" s="44">
        <v>35.47</v>
      </c>
      <c r="C58" s="84" t="s">
        <v>114</v>
      </c>
      <c r="D58" s="85" t="s">
        <v>41</v>
      </c>
      <c r="E58" s="86" t="s">
        <v>10</v>
      </c>
    </row>
    <row r="59" spans="1:5" s="29" customFormat="1" ht="12.75">
      <c r="A59" s="77">
        <v>40378</v>
      </c>
      <c r="B59" s="44">
        <v>30.22</v>
      </c>
      <c r="C59" s="84" t="s">
        <v>115</v>
      </c>
      <c r="D59" s="85" t="s">
        <v>41</v>
      </c>
      <c r="E59" s="86" t="s">
        <v>10</v>
      </c>
    </row>
    <row r="60" spans="1:5" s="29" customFormat="1" ht="12.75">
      <c r="A60" s="43">
        <v>40379</v>
      </c>
      <c r="B60" s="75">
        <v>15</v>
      </c>
      <c r="C60" s="45" t="s">
        <v>129</v>
      </c>
      <c r="D60" s="45" t="s">
        <v>70</v>
      </c>
      <c r="E60" s="34" t="s">
        <v>10</v>
      </c>
    </row>
    <row r="61" spans="1:5" s="29" customFormat="1" ht="12.75">
      <c r="A61" s="43">
        <v>40379</v>
      </c>
      <c r="B61" s="75">
        <v>23.95</v>
      </c>
      <c r="C61" s="45" t="s">
        <v>129</v>
      </c>
      <c r="D61" s="45" t="s">
        <v>70</v>
      </c>
      <c r="E61" s="34" t="s">
        <v>10</v>
      </c>
    </row>
    <row r="62" spans="1:5" s="29" customFormat="1" ht="12.75">
      <c r="A62" s="43">
        <v>40379</v>
      </c>
      <c r="B62" s="75">
        <v>15</v>
      </c>
      <c r="C62" s="45" t="s">
        <v>129</v>
      </c>
      <c r="D62" s="45" t="s">
        <v>70</v>
      </c>
      <c r="E62" s="34" t="s">
        <v>10</v>
      </c>
    </row>
    <row r="63" spans="1:5" s="29" customFormat="1" ht="12.75">
      <c r="A63" s="43">
        <v>40379</v>
      </c>
      <c r="B63" s="75">
        <v>15.95</v>
      </c>
      <c r="C63" s="45" t="s">
        <v>129</v>
      </c>
      <c r="D63" s="45" t="s">
        <v>70</v>
      </c>
      <c r="E63" s="34" t="s">
        <v>10</v>
      </c>
    </row>
    <row r="64" spans="1:5" s="29" customFormat="1" ht="26.25">
      <c r="A64" s="43">
        <v>40379</v>
      </c>
      <c r="B64" s="75">
        <v>224</v>
      </c>
      <c r="C64" s="74" t="s">
        <v>108</v>
      </c>
      <c r="D64" s="45" t="s">
        <v>77</v>
      </c>
      <c r="E64" s="76" t="s">
        <v>10</v>
      </c>
    </row>
    <row r="65" spans="1:6" s="29" customFormat="1" ht="26.25">
      <c r="A65" s="43">
        <v>40379</v>
      </c>
      <c r="B65" s="56">
        <f>48+543.11</f>
        <v>591.11</v>
      </c>
      <c r="C65" s="74" t="s">
        <v>80</v>
      </c>
      <c r="D65" s="45" t="s">
        <v>70</v>
      </c>
      <c r="E65" s="33" t="s">
        <v>100</v>
      </c>
      <c r="F65" s="27"/>
    </row>
    <row r="66" spans="1:6" s="29" customFormat="1" ht="26.25">
      <c r="A66" s="43">
        <v>40379</v>
      </c>
      <c r="B66" s="56">
        <v>170.33</v>
      </c>
      <c r="C66" s="74" t="s">
        <v>86</v>
      </c>
      <c r="D66" s="45" t="s">
        <v>77</v>
      </c>
      <c r="E66" s="33" t="s">
        <v>100</v>
      </c>
      <c r="F66" s="65"/>
    </row>
    <row r="67" spans="1:6" s="29" customFormat="1" ht="26.25">
      <c r="A67" s="43">
        <v>40379</v>
      </c>
      <c r="B67" s="56">
        <v>60.18</v>
      </c>
      <c r="C67" s="74" t="s">
        <v>87</v>
      </c>
      <c r="D67" s="45" t="s">
        <v>79</v>
      </c>
      <c r="E67" s="33" t="s">
        <v>100</v>
      </c>
      <c r="F67" s="65"/>
    </row>
    <row r="68" spans="1:6" s="29" customFormat="1" ht="26.25">
      <c r="A68" s="43">
        <v>40380</v>
      </c>
      <c r="B68" s="56">
        <v>169.78</v>
      </c>
      <c r="C68" s="74" t="s">
        <v>81</v>
      </c>
      <c r="D68" s="45" t="s">
        <v>70</v>
      </c>
      <c r="E68" s="33" t="s">
        <v>10</v>
      </c>
      <c r="F68" s="65"/>
    </row>
    <row r="69" spans="1:6" s="29" customFormat="1" ht="26.25">
      <c r="A69" s="43">
        <v>40381</v>
      </c>
      <c r="B69" s="56">
        <v>544</v>
      </c>
      <c r="C69" s="74" t="s">
        <v>84</v>
      </c>
      <c r="D69" s="45" t="s">
        <v>70</v>
      </c>
      <c r="E69" s="33" t="s">
        <v>61</v>
      </c>
      <c r="F69" s="65"/>
    </row>
    <row r="70" spans="1:6" s="29" customFormat="1" ht="12.75">
      <c r="A70" s="43">
        <v>40382</v>
      </c>
      <c r="B70" s="75">
        <v>19.95</v>
      </c>
      <c r="C70" s="45" t="s">
        <v>129</v>
      </c>
      <c r="D70" s="45" t="s">
        <v>70</v>
      </c>
      <c r="E70" s="34" t="s">
        <v>10</v>
      </c>
      <c r="F70" s="71"/>
    </row>
    <row r="71" spans="1:6" s="29" customFormat="1" ht="26.25">
      <c r="A71" s="43">
        <v>40382</v>
      </c>
      <c r="B71" s="56">
        <v>464</v>
      </c>
      <c r="C71" s="74" t="s">
        <v>84</v>
      </c>
      <c r="D71" s="45" t="s">
        <v>70</v>
      </c>
      <c r="E71" s="33" t="s">
        <v>61</v>
      </c>
      <c r="F71" s="65"/>
    </row>
    <row r="72" spans="1:6" s="29" customFormat="1" ht="12.75">
      <c r="A72" s="43">
        <v>40387</v>
      </c>
      <c r="B72" s="75">
        <v>19.95</v>
      </c>
      <c r="C72" s="45" t="s">
        <v>129</v>
      </c>
      <c r="D72" s="45" t="s">
        <v>70</v>
      </c>
      <c r="E72" s="34" t="s">
        <v>10</v>
      </c>
      <c r="F72" s="71"/>
    </row>
    <row r="73" spans="1:6" s="29" customFormat="1" ht="27">
      <c r="A73" s="43">
        <v>40387</v>
      </c>
      <c r="B73" s="56">
        <v>115.56</v>
      </c>
      <c r="C73" s="74" t="s">
        <v>82</v>
      </c>
      <c r="D73" s="45" t="s">
        <v>70</v>
      </c>
      <c r="E73" s="33" t="s">
        <v>67</v>
      </c>
      <c r="F73" s="3"/>
    </row>
    <row r="74" spans="1:6" s="29" customFormat="1" ht="27">
      <c r="A74" s="43">
        <v>40387</v>
      </c>
      <c r="B74" s="56">
        <v>325.34</v>
      </c>
      <c r="C74" s="74" t="s">
        <v>83</v>
      </c>
      <c r="D74" s="45" t="s">
        <v>70</v>
      </c>
      <c r="E74" s="33" t="s">
        <v>67</v>
      </c>
      <c r="F74" s="3"/>
    </row>
    <row r="75" spans="1:6" s="29" customFormat="1" ht="14.25">
      <c r="A75" s="77">
        <v>40389</v>
      </c>
      <c r="B75" s="56">
        <v>214.78</v>
      </c>
      <c r="C75" s="74" t="s">
        <v>116</v>
      </c>
      <c r="D75" s="84" t="s">
        <v>77</v>
      </c>
      <c r="E75" s="86" t="s">
        <v>10</v>
      </c>
      <c r="F75" s="3"/>
    </row>
    <row r="76" spans="1:6" s="29" customFormat="1" ht="12.75">
      <c r="A76" s="43">
        <v>40395</v>
      </c>
      <c r="B76" s="75">
        <v>548.3</v>
      </c>
      <c r="C76" s="45" t="s">
        <v>15</v>
      </c>
      <c r="D76" s="35" t="s">
        <v>55</v>
      </c>
      <c r="E76" s="76" t="s">
        <v>10</v>
      </c>
      <c r="F76" s="71"/>
    </row>
    <row r="77" spans="1:6" s="29" customFormat="1" ht="12.75">
      <c r="A77" s="43">
        <v>40401</v>
      </c>
      <c r="B77" s="75">
        <v>545</v>
      </c>
      <c r="C77" s="45" t="s">
        <v>16</v>
      </c>
      <c r="D77" s="35" t="s">
        <v>55</v>
      </c>
      <c r="E77" s="76" t="s">
        <v>10</v>
      </c>
      <c r="F77" s="71"/>
    </row>
    <row r="78" spans="1:6" s="29" customFormat="1" ht="12.75">
      <c r="A78" s="43">
        <v>40403</v>
      </c>
      <c r="B78" s="75">
        <v>19.95</v>
      </c>
      <c r="C78" s="45" t="s">
        <v>129</v>
      </c>
      <c r="D78" s="45" t="s">
        <v>70</v>
      </c>
      <c r="E78" s="34" t="s">
        <v>10</v>
      </c>
      <c r="F78" s="71"/>
    </row>
    <row r="79" spans="1:6" s="29" customFormat="1" ht="26.25">
      <c r="A79" s="43">
        <v>40403</v>
      </c>
      <c r="B79" s="56">
        <v>339.56</v>
      </c>
      <c r="C79" s="74" t="s">
        <v>90</v>
      </c>
      <c r="D79" s="45" t="s">
        <v>70</v>
      </c>
      <c r="E79" s="33" t="s">
        <v>67</v>
      </c>
      <c r="F79" s="65"/>
    </row>
    <row r="80" spans="1:6" s="29" customFormat="1" ht="12.75">
      <c r="A80" s="43">
        <v>40406</v>
      </c>
      <c r="B80" s="75">
        <v>2.75</v>
      </c>
      <c r="C80" s="45" t="s">
        <v>73</v>
      </c>
      <c r="D80" s="35" t="s">
        <v>55</v>
      </c>
      <c r="E80" s="76" t="s">
        <v>10</v>
      </c>
      <c r="F80" s="71"/>
    </row>
    <row r="81" spans="1:6" s="29" customFormat="1" ht="12.75">
      <c r="A81" s="43">
        <v>40408</v>
      </c>
      <c r="B81" s="75">
        <v>15</v>
      </c>
      <c r="C81" s="45" t="s">
        <v>129</v>
      </c>
      <c r="D81" s="45" t="s">
        <v>70</v>
      </c>
      <c r="E81" s="34" t="s">
        <v>10</v>
      </c>
      <c r="F81" s="71"/>
    </row>
    <row r="82" spans="1:6" s="29" customFormat="1" ht="12.75">
      <c r="A82" s="43">
        <v>40408</v>
      </c>
      <c r="B82" s="75">
        <v>19.95</v>
      </c>
      <c r="C82" s="45" t="s">
        <v>129</v>
      </c>
      <c r="D82" s="45" t="s">
        <v>70</v>
      </c>
      <c r="E82" s="34" t="s">
        <v>10</v>
      </c>
      <c r="F82" s="71"/>
    </row>
    <row r="83" spans="1:6" s="29" customFormat="1" ht="12.75">
      <c r="A83" s="43">
        <v>40408</v>
      </c>
      <c r="B83" s="56">
        <v>220.11</v>
      </c>
      <c r="C83" s="74" t="s">
        <v>109</v>
      </c>
      <c r="D83" s="45" t="s">
        <v>77</v>
      </c>
      <c r="E83" s="33" t="s">
        <v>67</v>
      </c>
      <c r="F83" s="65"/>
    </row>
    <row r="84" spans="1:6" s="29" customFormat="1" ht="26.25">
      <c r="A84" s="43">
        <v>40408</v>
      </c>
      <c r="B84" s="56">
        <v>808.89</v>
      </c>
      <c r="C84" s="74" t="s">
        <v>91</v>
      </c>
      <c r="D84" s="45" t="s">
        <v>70</v>
      </c>
      <c r="E84" s="33" t="s">
        <v>67</v>
      </c>
      <c r="F84" s="65"/>
    </row>
    <row r="85" spans="1:6" s="29" customFormat="1" ht="12.75">
      <c r="A85" s="43">
        <v>40409</v>
      </c>
      <c r="B85" s="75">
        <v>19.95</v>
      </c>
      <c r="C85" s="45" t="s">
        <v>129</v>
      </c>
      <c r="D85" s="45" t="s">
        <v>70</v>
      </c>
      <c r="E85" s="34" t="s">
        <v>10</v>
      </c>
      <c r="F85" s="71"/>
    </row>
    <row r="86" spans="1:6" s="29" customFormat="1" ht="12.75">
      <c r="A86" s="43">
        <v>40409</v>
      </c>
      <c r="B86" s="56">
        <v>133.89</v>
      </c>
      <c r="C86" s="74" t="s">
        <v>109</v>
      </c>
      <c r="D86" s="45" t="s">
        <v>77</v>
      </c>
      <c r="E86" s="33" t="s">
        <v>61</v>
      </c>
      <c r="F86" s="65"/>
    </row>
    <row r="87" spans="1:6" s="29" customFormat="1" ht="12.75">
      <c r="A87" s="43">
        <v>40409</v>
      </c>
      <c r="B87" s="56">
        <v>120.56</v>
      </c>
      <c r="C87" s="74" t="s">
        <v>88</v>
      </c>
      <c r="D87" s="45" t="s">
        <v>77</v>
      </c>
      <c r="E87" s="33" t="s">
        <v>59</v>
      </c>
      <c r="F87" s="70"/>
    </row>
    <row r="88" spans="1:6" s="29" customFormat="1" ht="12.75">
      <c r="A88" s="43">
        <v>40410</v>
      </c>
      <c r="B88" s="75">
        <v>19.95</v>
      </c>
      <c r="C88" s="45" t="s">
        <v>129</v>
      </c>
      <c r="D88" s="45" t="s">
        <v>70</v>
      </c>
      <c r="E88" s="34" t="s">
        <v>10</v>
      </c>
      <c r="F88" s="71"/>
    </row>
    <row r="89" spans="1:6" s="29" customFormat="1" ht="12.75">
      <c r="A89" s="43">
        <v>40435</v>
      </c>
      <c r="B89" s="75">
        <v>269.15</v>
      </c>
      <c r="C89" s="45" t="s">
        <v>74</v>
      </c>
      <c r="D89" s="35" t="s">
        <v>55</v>
      </c>
      <c r="E89" s="76" t="s">
        <v>10</v>
      </c>
      <c r="F89" s="71"/>
    </row>
    <row r="90" spans="1:6" s="29" customFormat="1" ht="12.75">
      <c r="A90" s="43">
        <v>40436</v>
      </c>
      <c r="B90" s="75">
        <v>19.95</v>
      </c>
      <c r="C90" s="45" t="s">
        <v>129</v>
      </c>
      <c r="D90" s="45" t="s">
        <v>70</v>
      </c>
      <c r="E90" s="34" t="s">
        <v>10</v>
      </c>
      <c r="F90" s="71"/>
    </row>
    <row r="91" spans="1:6" s="29" customFormat="1" ht="12.75">
      <c r="A91" s="43">
        <v>40436</v>
      </c>
      <c r="B91" s="75">
        <v>15.95</v>
      </c>
      <c r="C91" s="45" t="s">
        <v>129</v>
      </c>
      <c r="D91" s="45" t="s">
        <v>70</v>
      </c>
      <c r="E91" s="34" t="s">
        <v>10</v>
      </c>
      <c r="F91" s="71"/>
    </row>
    <row r="92" spans="1:6" s="29" customFormat="1" ht="14.25">
      <c r="A92" s="43">
        <v>40436</v>
      </c>
      <c r="B92" s="56">
        <v>695.12</v>
      </c>
      <c r="C92" s="74" t="s">
        <v>89</v>
      </c>
      <c r="D92" s="45" t="s">
        <v>70</v>
      </c>
      <c r="E92" s="33" t="s">
        <v>59</v>
      </c>
      <c r="F92" s="3"/>
    </row>
    <row r="93" spans="1:6" s="29" customFormat="1" ht="27">
      <c r="A93" s="43">
        <v>40437</v>
      </c>
      <c r="B93" s="45">
        <v>195.56</v>
      </c>
      <c r="C93" s="74" t="s">
        <v>110</v>
      </c>
      <c r="D93" s="45" t="s">
        <v>77</v>
      </c>
      <c r="E93" s="76" t="s">
        <v>10</v>
      </c>
      <c r="F93" s="31"/>
    </row>
    <row r="94" spans="1:6" s="29" customFormat="1" ht="26.25">
      <c r="A94" s="43">
        <v>40443</v>
      </c>
      <c r="B94" s="75">
        <v>8.08</v>
      </c>
      <c r="C94" s="74" t="s">
        <v>71</v>
      </c>
      <c r="D94" s="35" t="s">
        <v>41</v>
      </c>
      <c r="E94" s="76" t="s">
        <v>10</v>
      </c>
      <c r="F94" s="71"/>
    </row>
    <row r="95" spans="1:6" s="29" customFormat="1" ht="12.75">
      <c r="A95" s="43">
        <v>40443</v>
      </c>
      <c r="B95" s="75">
        <v>80</v>
      </c>
      <c r="C95" s="74" t="s">
        <v>78</v>
      </c>
      <c r="D95" s="45" t="s">
        <v>128</v>
      </c>
      <c r="E95" s="76" t="s">
        <v>59</v>
      </c>
      <c r="F95" s="71"/>
    </row>
    <row r="96" spans="1:6" s="29" customFormat="1" ht="12.75">
      <c r="A96" s="43">
        <v>40444</v>
      </c>
      <c r="B96" s="75">
        <v>19.95</v>
      </c>
      <c r="C96" s="45" t="s">
        <v>129</v>
      </c>
      <c r="D96" s="45" t="s">
        <v>70</v>
      </c>
      <c r="E96" s="34" t="s">
        <v>10</v>
      </c>
      <c r="F96" s="71"/>
    </row>
    <row r="97" spans="1:6" s="29" customFormat="1" ht="12.75">
      <c r="A97" s="43">
        <v>40444</v>
      </c>
      <c r="B97" s="75">
        <v>19.95</v>
      </c>
      <c r="C97" s="45" t="s">
        <v>129</v>
      </c>
      <c r="D97" s="45" t="s">
        <v>70</v>
      </c>
      <c r="E97" s="34" t="s">
        <v>10</v>
      </c>
      <c r="F97" s="71"/>
    </row>
    <row r="98" spans="1:6" s="29" customFormat="1" ht="12.75">
      <c r="A98" s="43">
        <v>40450</v>
      </c>
      <c r="B98" s="75">
        <v>19.95</v>
      </c>
      <c r="C98" s="45" t="s">
        <v>129</v>
      </c>
      <c r="D98" s="45" t="s">
        <v>70</v>
      </c>
      <c r="E98" s="34" t="s">
        <v>10</v>
      </c>
      <c r="F98" s="71"/>
    </row>
    <row r="99" spans="1:6" s="29" customFormat="1" ht="26.25">
      <c r="A99" s="43">
        <v>40450</v>
      </c>
      <c r="B99" s="56">
        <v>661.34</v>
      </c>
      <c r="C99" s="74" t="s">
        <v>92</v>
      </c>
      <c r="D99" s="45" t="s">
        <v>70</v>
      </c>
      <c r="E99" s="33" t="s">
        <v>59</v>
      </c>
      <c r="F99" s="65"/>
    </row>
    <row r="100" spans="1:5" s="29" customFormat="1" ht="39">
      <c r="A100" s="77">
        <v>40451</v>
      </c>
      <c r="B100" s="44">
        <v>7.22</v>
      </c>
      <c r="C100" s="74" t="s">
        <v>120</v>
      </c>
      <c r="D100" s="85" t="s">
        <v>41</v>
      </c>
      <c r="E100" s="86" t="s">
        <v>10</v>
      </c>
    </row>
    <row r="101" spans="1:5" s="29" customFormat="1" ht="26.25">
      <c r="A101" s="77">
        <v>40451</v>
      </c>
      <c r="B101" s="44">
        <v>8.89</v>
      </c>
      <c r="C101" s="74" t="s">
        <v>119</v>
      </c>
      <c r="D101" s="85" t="s">
        <v>41</v>
      </c>
      <c r="E101" s="86" t="s">
        <v>10</v>
      </c>
    </row>
    <row r="102" spans="1:6" s="29" customFormat="1" ht="39">
      <c r="A102" s="43">
        <v>40452</v>
      </c>
      <c r="B102" s="45">
        <v>265.78</v>
      </c>
      <c r="C102" s="74" t="s">
        <v>111</v>
      </c>
      <c r="D102" s="45" t="s">
        <v>77</v>
      </c>
      <c r="E102" s="76" t="s">
        <v>10</v>
      </c>
      <c r="F102" s="71"/>
    </row>
    <row r="103" spans="1:6" s="29" customFormat="1" ht="12.75">
      <c r="A103" s="43">
        <v>40455</v>
      </c>
      <c r="B103" s="75">
        <v>27.95</v>
      </c>
      <c r="C103" s="45" t="s">
        <v>129</v>
      </c>
      <c r="D103" s="45" t="s">
        <v>70</v>
      </c>
      <c r="E103" s="34" t="s">
        <v>10</v>
      </c>
      <c r="F103" s="71"/>
    </row>
    <row r="104" spans="1:6" s="29" customFormat="1" ht="12.75">
      <c r="A104" s="43">
        <v>40457</v>
      </c>
      <c r="B104" s="75">
        <v>19.95</v>
      </c>
      <c r="C104" s="45" t="s">
        <v>129</v>
      </c>
      <c r="D104" s="45" t="s">
        <v>70</v>
      </c>
      <c r="E104" s="34" t="s">
        <v>10</v>
      </c>
      <c r="F104" s="71"/>
    </row>
    <row r="105" spans="1:6" s="29" customFormat="1" ht="12.75">
      <c r="A105" s="43">
        <v>40458</v>
      </c>
      <c r="B105" s="75">
        <v>19.95</v>
      </c>
      <c r="C105" s="45" t="s">
        <v>129</v>
      </c>
      <c r="D105" s="45" t="s">
        <v>70</v>
      </c>
      <c r="E105" s="34" t="s">
        <v>10</v>
      </c>
      <c r="F105" s="71"/>
    </row>
    <row r="106" spans="1:6" s="29" customFormat="1" ht="26.25">
      <c r="A106" s="43">
        <v>40458</v>
      </c>
      <c r="B106" s="56">
        <v>419.56</v>
      </c>
      <c r="C106" s="74" t="s">
        <v>94</v>
      </c>
      <c r="D106" s="45" t="s">
        <v>70</v>
      </c>
      <c r="E106" s="33" t="s">
        <v>7</v>
      </c>
      <c r="F106" s="65"/>
    </row>
    <row r="107" spans="1:6" s="29" customFormat="1" ht="12.75">
      <c r="A107" s="43">
        <v>40458</v>
      </c>
      <c r="B107" s="56">
        <v>162.38</v>
      </c>
      <c r="C107" s="74" t="s">
        <v>93</v>
      </c>
      <c r="D107" s="45" t="s">
        <v>79</v>
      </c>
      <c r="E107" s="33" t="s">
        <v>7</v>
      </c>
      <c r="F107" s="65"/>
    </row>
    <row r="108" spans="1:6" s="29" customFormat="1" ht="12.75">
      <c r="A108" s="43">
        <v>40463</v>
      </c>
      <c r="B108" s="75">
        <v>264.5</v>
      </c>
      <c r="C108" s="45" t="s">
        <v>75</v>
      </c>
      <c r="D108" s="35" t="s">
        <v>55</v>
      </c>
      <c r="E108" s="76" t="s">
        <v>10</v>
      </c>
      <c r="F108" s="71"/>
    </row>
    <row r="109" spans="1:6" s="29" customFormat="1" ht="39">
      <c r="A109" s="77">
        <v>40479</v>
      </c>
      <c r="B109" s="44">
        <v>10.521739130434783</v>
      </c>
      <c r="C109" s="74" t="s">
        <v>117</v>
      </c>
      <c r="D109" s="85" t="s">
        <v>41</v>
      </c>
      <c r="E109" s="86" t="s">
        <v>10</v>
      </c>
      <c r="F109" s="71"/>
    </row>
    <row r="110" spans="1:6" s="29" customFormat="1" ht="12.75">
      <c r="A110" s="43">
        <v>40484</v>
      </c>
      <c r="B110" s="75">
        <v>19.95</v>
      </c>
      <c r="C110" s="45" t="s">
        <v>129</v>
      </c>
      <c r="D110" s="45" t="s">
        <v>70</v>
      </c>
      <c r="E110" s="34" t="s">
        <v>10</v>
      </c>
      <c r="F110" s="71"/>
    </row>
    <row r="111" spans="1:6" s="29" customFormat="1" ht="26.25">
      <c r="A111" s="43">
        <v>40484</v>
      </c>
      <c r="B111" s="56">
        <v>210.22</v>
      </c>
      <c r="C111" s="74" t="s">
        <v>112</v>
      </c>
      <c r="D111" s="45" t="s">
        <v>77</v>
      </c>
      <c r="E111" s="33" t="s">
        <v>61</v>
      </c>
      <c r="F111" s="65"/>
    </row>
    <row r="112" spans="1:6" s="29" customFormat="1" ht="26.25">
      <c r="A112" s="43">
        <v>40484</v>
      </c>
      <c r="B112" s="56">
        <v>490.43</v>
      </c>
      <c r="C112" s="74" t="s">
        <v>98</v>
      </c>
      <c r="D112" s="45" t="s">
        <v>70</v>
      </c>
      <c r="E112" s="33" t="s">
        <v>61</v>
      </c>
      <c r="F112" s="65"/>
    </row>
    <row r="113" spans="1:6" s="29" customFormat="1" ht="12.75">
      <c r="A113" s="43">
        <v>40484</v>
      </c>
      <c r="B113" s="56">
        <v>69.16</v>
      </c>
      <c r="C113" s="74" t="s">
        <v>95</v>
      </c>
      <c r="D113" s="45" t="s">
        <v>79</v>
      </c>
      <c r="E113" s="33" t="s">
        <v>61</v>
      </c>
      <c r="F113" s="65"/>
    </row>
    <row r="114" spans="1:6" s="29" customFormat="1" ht="12.75">
      <c r="A114" s="43">
        <v>40486</v>
      </c>
      <c r="B114" s="75">
        <v>15</v>
      </c>
      <c r="C114" s="45" t="s">
        <v>129</v>
      </c>
      <c r="D114" s="45" t="s">
        <v>70</v>
      </c>
      <c r="E114" s="34" t="s">
        <v>10</v>
      </c>
      <c r="F114" s="71"/>
    </row>
    <row r="115" spans="1:6" s="29" customFormat="1" ht="12.75">
      <c r="A115" s="43">
        <v>40486</v>
      </c>
      <c r="B115" s="75">
        <v>19.95</v>
      </c>
      <c r="C115" s="45" t="s">
        <v>129</v>
      </c>
      <c r="D115" s="45" t="s">
        <v>70</v>
      </c>
      <c r="E115" s="34" t="s">
        <v>10</v>
      </c>
      <c r="F115" s="71"/>
    </row>
    <row r="116" spans="1:6" s="29" customFormat="1" ht="26.25">
      <c r="A116" s="77">
        <v>40486</v>
      </c>
      <c r="B116" s="56">
        <v>499.56</v>
      </c>
      <c r="C116" s="74" t="s">
        <v>118</v>
      </c>
      <c r="D116" s="84" t="s">
        <v>70</v>
      </c>
      <c r="E116" s="87"/>
      <c r="F116" s="65"/>
    </row>
    <row r="117" spans="1:6" s="29" customFormat="1" ht="12.75">
      <c r="A117" s="43">
        <v>40487</v>
      </c>
      <c r="B117" s="75">
        <v>15</v>
      </c>
      <c r="C117" s="45" t="s">
        <v>129</v>
      </c>
      <c r="D117" s="45" t="s">
        <v>70</v>
      </c>
      <c r="E117" s="34" t="s">
        <v>10</v>
      </c>
      <c r="F117" s="71"/>
    </row>
    <row r="118" spans="1:6" s="29" customFormat="1" ht="26.25">
      <c r="A118" s="43">
        <v>40487</v>
      </c>
      <c r="B118" s="56">
        <v>288.7</v>
      </c>
      <c r="C118" s="74" t="s">
        <v>99</v>
      </c>
      <c r="D118" s="45" t="s">
        <v>70</v>
      </c>
      <c r="E118" s="33" t="s">
        <v>101</v>
      </c>
      <c r="F118" s="65"/>
    </row>
    <row r="119" spans="1:6" s="29" customFormat="1" ht="12.75">
      <c r="A119" s="43">
        <v>40491</v>
      </c>
      <c r="B119" s="75">
        <v>19.95</v>
      </c>
      <c r="C119" s="45" t="s">
        <v>129</v>
      </c>
      <c r="D119" s="45" t="s">
        <v>70</v>
      </c>
      <c r="E119" s="34" t="s">
        <v>10</v>
      </c>
      <c r="F119" s="71"/>
    </row>
    <row r="120" spans="1:6" s="29" customFormat="1" ht="12.75">
      <c r="A120" s="43">
        <v>40491</v>
      </c>
      <c r="B120" s="75">
        <v>363.24</v>
      </c>
      <c r="C120" s="45" t="s">
        <v>11</v>
      </c>
      <c r="D120" s="35" t="s">
        <v>55</v>
      </c>
      <c r="E120" s="76" t="s">
        <v>10</v>
      </c>
      <c r="F120" s="71"/>
    </row>
    <row r="121" spans="1:6" s="29" customFormat="1" ht="26.25">
      <c r="A121" s="77">
        <v>40491</v>
      </c>
      <c r="B121" s="56">
        <v>249.78</v>
      </c>
      <c r="C121" s="74" t="s">
        <v>124</v>
      </c>
      <c r="D121" s="84" t="s">
        <v>77</v>
      </c>
      <c r="E121" s="87" t="s">
        <v>61</v>
      </c>
      <c r="F121" s="65"/>
    </row>
    <row r="122" spans="1:6" s="29" customFormat="1" ht="26.25">
      <c r="A122" s="77">
        <v>40491</v>
      </c>
      <c r="B122" s="56">
        <v>624.34</v>
      </c>
      <c r="C122" s="74" t="s">
        <v>125</v>
      </c>
      <c r="D122" s="84" t="s">
        <v>70</v>
      </c>
      <c r="E122" s="87" t="s">
        <v>61</v>
      </c>
      <c r="F122" s="65"/>
    </row>
    <row r="123" spans="1:6" s="29" customFormat="1" ht="12.75">
      <c r="A123" s="43">
        <v>40497</v>
      </c>
      <c r="B123" s="75">
        <v>390.25</v>
      </c>
      <c r="C123" s="45" t="s">
        <v>12</v>
      </c>
      <c r="D123" s="35" t="s">
        <v>55</v>
      </c>
      <c r="E123" s="76" t="s">
        <v>10</v>
      </c>
      <c r="F123" s="71"/>
    </row>
    <row r="124" spans="1:6" s="29" customFormat="1" ht="12.75">
      <c r="A124" s="43">
        <v>40501</v>
      </c>
      <c r="B124" s="75">
        <v>19.95</v>
      </c>
      <c r="C124" s="45" t="s">
        <v>129</v>
      </c>
      <c r="D124" s="45" t="s">
        <v>70</v>
      </c>
      <c r="E124" s="34" t="s">
        <v>10</v>
      </c>
      <c r="F124" s="71"/>
    </row>
    <row r="125" spans="1:6" s="29" customFormat="1" ht="12.75">
      <c r="A125" s="43">
        <v>40505</v>
      </c>
      <c r="B125" s="75">
        <v>1015.59</v>
      </c>
      <c r="C125" s="45" t="s">
        <v>12</v>
      </c>
      <c r="D125" s="35" t="s">
        <v>55</v>
      </c>
      <c r="E125" s="76" t="s">
        <v>10</v>
      </c>
      <c r="F125" s="71"/>
    </row>
    <row r="126" spans="1:6" s="29" customFormat="1" ht="39">
      <c r="A126" s="77">
        <v>40511</v>
      </c>
      <c r="B126" s="44">
        <v>10.782608695652174</v>
      </c>
      <c r="C126" s="89" t="s">
        <v>122</v>
      </c>
      <c r="D126" s="85" t="s">
        <v>41</v>
      </c>
      <c r="E126" s="86" t="s">
        <v>10</v>
      </c>
      <c r="F126" s="71"/>
    </row>
    <row r="127" spans="1:6" s="29" customFormat="1" ht="12.75">
      <c r="A127" s="43">
        <v>40512</v>
      </c>
      <c r="B127" s="75">
        <v>1225.27</v>
      </c>
      <c r="C127" s="45" t="s">
        <v>13</v>
      </c>
      <c r="D127" s="35" t="s">
        <v>55</v>
      </c>
      <c r="E127" s="76" t="s">
        <v>10</v>
      </c>
      <c r="F127" s="71"/>
    </row>
    <row r="128" spans="1:6" s="29" customFormat="1" ht="55.5" customHeight="1">
      <c r="A128" s="77">
        <v>40512</v>
      </c>
      <c r="B128" s="44">
        <v>7.999999999999999</v>
      </c>
      <c r="C128" s="89" t="s">
        <v>123</v>
      </c>
      <c r="D128" s="85" t="s">
        <v>41</v>
      </c>
      <c r="E128" s="86" t="s">
        <v>10</v>
      </c>
      <c r="F128" s="71"/>
    </row>
    <row r="129" spans="1:6" s="29" customFormat="1" ht="26.25">
      <c r="A129" s="43">
        <v>40516</v>
      </c>
      <c r="B129" s="56">
        <v>624.34</v>
      </c>
      <c r="C129" s="74" t="s">
        <v>97</v>
      </c>
      <c r="D129" s="45" t="s">
        <v>70</v>
      </c>
      <c r="E129" s="33" t="s">
        <v>61</v>
      </c>
      <c r="F129" s="27"/>
    </row>
    <row r="130" spans="1:6" s="29" customFormat="1" ht="12.75">
      <c r="A130" s="43">
        <v>40516</v>
      </c>
      <c r="B130" s="56">
        <v>240.65</v>
      </c>
      <c r="C130" s="74" t="s">
        <v>113</v>
      </c>
      <c r="D130" s="45" t="s">
        <v>77</v>
      </c>
      <c r="E130" s="33" t="s">
        <v>61</v>
      </c>
      <c r="F130" s="27"/>
    </row>
    <row r="131" spans="1:6" s="29" customFormat="1" ht="12.75">
      <c r="A131" s="43">
        <v>40516</v>
      </c>
      <c r="B131" s="56">
        <v>77.37</v>
      </c>
      <c r="C131" s="74" t="s">
        <v>96</v>
      </c>
      <c r="D131" s="45" t="s">
        <v>79</v>
      </c>
      <c r="E131" s="33" t="s">
        <v>61</v>
      </c>
      <c r="F131" s="27"/>
    </row>
    <row r="132" spans="1:5" s="29" customFormat="1" ht="30" customHeight="1">
      <c r="A132" s="77">
        <v>40519</v>
      </c>
      <c r="B132" s="88">
        <v>7.74</v>
      </c>
      <c r="C132" s="89" t="s">
        <v>121</v>
      </c>
      <c r="D132" s="85" t="s">
        <v>41</v>
      </c>
      <c r="E132" s="86" t="s">
        <v>10</v>
      </c>
    </row>
    <row r="133" spans="1:5" s="29" customFormat="1" ht="26.25">
      <c r="A133" s="77">
        <v>40526</v>
      </c>
      <c r="B133" s="75">
        <v>7.0434782608695645</v>
      </c>
      <c r="C133" s="74" t="s">
        <v>71</v>
      </c>
      <c r="D133" s="35" t="s">
        <v>41</v>
      </c>
      <c r="E133" s="76" t="s">
        <v>10</v>
      </c>
    </row>
    <row r="134" spans="1:5" s="29" customFormat="1" ht="12.75">
      <c r="A134" s="46">
        <v>40532</v>
      </c>
      <c r="B134" s="90">
        <v>209.86</v>
      </c>
      <c r="C134" s="48" t="s">
        <v>76</v>
      </c>
      <c r="D134" s="36" t="s">
        <v>55</v>
      </c>
      <c r="E134" s="91" t="s">
        <v>10</v>
      </c>
    </row>
    <row r="135" spans="1:4" s="29" customFormat="1" ht="14.25">
      <c r="A135" s="2"/>
      <c r="D135" s="28"/>
    </row>
    <row r="136" spans="1:2" ht="16.5" customHeight="1">
      <c r="A136" s="8" t="s">
        <v>105</v>
      </c>
      <c r="B136" s="67">
        <f>SUM(B54:B135)</f>
        <v>16379.44782608696</v>
      </c>
    </row>
    <row r="137" spans="1:3" s="12" customFormat="1" ht="58.5" customHeight="1">
      <c r="A137" s="9" t="s">
        <v>26</v>
      </c>
      <c r="B137" s="10"/>
      <c r="C137" s="11"/>
    </row>
    <row r="138" spans="1:28" ht="12.75">
      <c r="A138" s="13"/>
      <c r="B138" s="5" t="s">
        <v>19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5"/>
    </row>
    <row r="140" spans="1:2" ht="13.5" thickBot="1">
      <c r="A140" s="8" t="s">
        <v>106</v>
      </c>
      <c r="B140" s="72">
        <f>B136+B50+B15</f>
        <v>26889.27782608696</v>
      </c>
    </row>
    <row r="141" ht="13.5" thickTop="1"/>
  </sheetData>
  <sheetProtection/>
  <autoFilter ref="A17:E48"/>
  <mergeCells count="7">
    <mergeCell ref="B52:C52"/>
    <mergeCell ref="A1:E1"/>
    <mergeCell ref="A2:B2"/>
    <mergeCell ref="C2:D2"/>
    <mergeCell ref="B3:C3"/>
    <mergeCell ref="B7:C7"/>
    <mergeCell ref="B16:C16"/>
  </mergeCells>
  <printOptions gridLines="1"/>
  <pageMargins left="0.17" right="0.35" top="0.5" bottom="0.36" header="0.31496062992125984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3.8515625" style="8" customWidth="1"/>
    <col min="2" max="2" width="23.140625" style="8" customWidth="1"/>
    <col min="3" max="3" width="27.421875" style="8" customWidth="1"/>
    <col min="4" max="4" width="27.140625" style="8" customWidth="1"/>
    <col min="5" max="5" width="28.140625" style="8" customWidth="1"/>
    <col min="6" max="16384" width="9.140625" style="18" customWidth="1"/>
  </cols>
  <sheetData>
    <row r="1" spans="1:5" s="16" customFormat="1" ht="36" customHeight="1">
      <c r="A1" s="103" t="s">
        <v>126</v>
      </c>
      <c r="B1" s="104"/>
      <c r="C1" s="104"/>
      <c r="D1" s="104"/>
      <c r="E1" s="104"/>
    </row>
    <row r="2" spans="1:5" s="17" customFormat="1" ht="35.25" customHeight="1">
      <c r="A2" s="105" t="s">
        <v>45</v>
      </c>
      <c r="B2" s="106"/>
      <c r="C2" s="105" t="s">
        <v>46</v>
      </c>
      <c r="D2" s="106"/>
      <c r="E2" s="25" t="s">
        <v>1</v>
      </c>
    </row>
    <row r="3" spans="1:3" s="7" customFormat="1" ht="35.25" customHeight="1">
      <c r="A3" s="7" t="s">
        <v>27</v>
      </c>
      <c r="B3" s="102" t="s">
        <v>18</v>
      </c>
      <c r="C3" s="102"/>
    </row>
    <row r="4" spans="1:5" s="4" customFormat="1" ht="25.5" customHeight="1">
      <c r="A4" s="4" t="s">
        <v>4</v>
      </c>
      <c r="B4" s="4" t="s">
        <v>19</v>
      </c>
      <c r="C4" s="4" t="s">
        <v>28</v>
      </c>
      <c r="D4" s="4" t="s">
        <v>6</v>
      </c>
      <c r="E4" s="4" t="s">
        <v>22</v>
      </c>
    </row>
    <row r="5" ht="12.75">
      <c r="B5" s="92" t="s">
        <v>127</v>
      </c>
    </row>
    <row r="7" ht="11.25" customHeight="1"/>
    <row r="8" ht="12.75" hidden="1"/>
    <row r="9" spans="1:5" s="19" customFormat="1" ht="25.5" customHeight="1">
      <c r="A9" s="6" t="s">
        <v>27</v>
      </c>
      <c r="B9" s="107" t="s">
        <v>23</v>
      </c>
      <c r="C9" s="107"/>
      <c r="D9" s="6"/>
      <c r="E9" s="6"/>
    </row>
    <row r="10" spans="1:5" ht="22.5" customHeight="1">
      <c r="A10" s="4" t="s">
        <v>4</v>
      </c>
      <c r="B10" s="4" t="s">
        <v>19</v>
      </c>
      <c r="C10" s="4"/>
      <c r="D10" s="4"/>
      <c r="E10" s="4"/>
    </row>
    <row r="11" spans="1:2" ht="12.75">
      <c r="A11" s="24"/>
      <c r="B11" s="92" t="s">
        <v>127</v>
      </c>
    </row>
    <row r="14" spans="1:3" s="12" customFormat="1" ht="48" customHeight="1">
      <c r="A14" s="20" t="s">
        <v>29</v>
      </c>
      <c r="B14" s="10" t="s">
        <v>19</v>
      </c>
      <c r="C14" s="11"/>
    </row>
    <row r="15" ht="12.75">
      <c r="B15" s="92" t="s">
        <v>127</v>
      </c>
    </row>
  </sheetData>
  <sheetProtection/>
  <mergeCells count="5">
    <mergeCell ref="A1:E1"/>
    <mergeCell ref="A2:B2"/>
    <mergeCell ref="C2:D2"/>
    <mergeCell ref="B3:C3"/>
    <mergeCell ref="B9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3.8515625" style="8" customWidth="1"/>
    <col min="2" max="2" width="23.140625" style="8" customWidth="1"/>
    <col min="3" max="3" width="27.421875" style="8" customWidth="1"/>
    <col min="4" max="4" width="32.7109375" style="8" customWidth="1"/>
    <col min="5" max="5" width="28.140625" style="8" customWidth="1"/>
    <col min="6" max="16384" width="9.140625" style="18" customWidth="1"/>
  </cols>
  <sheetData>
    <row r="1" spans="1:5" ht="39.75" customHeight="1">
      <c r="A1" s="103" t="s">
        <v>126</v>
      </c>
      <c r="B1" s="104"/>
      <c r="C1" s="104"/>
      <c r="D1" s="104"/>
      <c r="E1" s="104"/>
    </row>
    <row r="2" spans="1:5" ht="29.25" customHeight="1">
      <c r="A2" s="105" t="s">
        <v>45</v>
      </c>
      <c r="B2" s="106"/>
      <c r="C2" s="105" t="s">
        <v>46</v>
      </c>
      <c r="D2" s="106"/>
      <c r="E2" s="25" t="s">
        <v>1</v>
      </c>
    </row>
    <row r="3" spans="1:5" ht="39.75" customHeight="1">
      <c r="A3" s="6" t="s">
        <v>3</v>
      </c>
      <c r="B3" s="107" t="s">
        <v>18</v>
      </c>
      <c r="C3" s="107"/>
      <c r="D3" s="6"/>
      <c r="E3" s="6"/>
    </row>
    <row r="4" spans="1:5" ht="26.25">
      <c r="A4" s="5" t="s">
        <v>4</v>
      </c>
      <c r="B4" s="25" t="s">
        <v>49</v>
      </c>
      <c r="C4" s="108" t="s">
        <v>30</v>
      </c>
      <c r="D4" s="108"/>
      <c r="E4" s="26" t="s">
        <v>5</v>
      </c>
    </row>
    <row r="5" spans="1:5" ht="12.75">
      <c r="A5" s="78">
        <v>40378</v>
      </c>
      <c r="B5" s="79">
        <v>149.33</v>
      </c>
      <c r="C5" s="109" t="s">
        <v>52</v>
      </c>
      <c r="D5" s="109"/>
      <c r="E5" s="80" t="s">
        <v>51</v>
      </c>
    </row>
    <row r="6" spans="1:5" ht="14.25">
      <c r="A6" s="2"/>
      <c r="B6" s="1"/>
      <c r="C6" s="28"/>
      <c r="D6" s="28"/>
      <c r="E6" s="28"/>
    </row>
    <row r="7" spans="1:5" ht="18" customHeight="1">
      <c r="A7" s="6" t="s">
        <v>3</v>
      </c>
      <c r="B7" s="107" t="s">
        <v>23</v>
      </c>
      <c r="C7" s="107"/>
      <c r="D7" s="6"/>
      <c r="E7" s="6"/>
    </row>
    <row r="8" spans="1:5" ht="26.25">
      <c r="A8" s="5" t="s">
        <v>4</v>
      </c>
      <c r="B8" s="25" t="s">
        <v>49</v>
      </c>
      <c r="C8" s="26"/>
      <c r="D8" s="26"/>
      <c r="E8" s="26"/>
    </row>
    <row r="9" spans="1:5" ht="15" customHeight="1">
      <c r="A9" s="78">
        <v>40520</v>
      </c>
      <c r="B9" s="81">
        <v>1171.3</v>
      </c>
      <c r="C9" s="80" t="s">
        <v>142</v>
      </c>
      <c r="D9" s="80"/>
      <c r="E9" s="80" t="s">
        <v>10</v>
      </c>
    </row>
    <row r="10" spans="1:5" ht="15" customHeight="1">
      <c r="A10" s="37">
        <v>40387</v>
      </c>
      <c r="B10" s="82">
        <v>95</v>
      </c>
      <c r="C10" s="83" t="s">
        <v>69</v>
      </c>
      <c r="D10" s="38"/>
      <c r="E10" s="38" t="s">
        <v>10</v>
      </c>
    </row>
    <row r="12" spans="1:5" ht="41.25">
      <c r="A12" s="9" t="s">
        <v>31</v>
      </c>
      <c r="B12" s="30" t="s">
        <v>49</v>
      </c>
      <c r="C12" s="11"/>
      <c r="D12" s="12"/>
      <c r="E12" s="12"/>
    </row>
    <row r="14" spans="1:2" ht="12.75">
      <c r="A14" s="68" t="s">
        <v>106</v>
      </c>
      <c r="B14" s="69">
        <f>B10+B9+B5</f>
        <v>1415.6299999999999</v>
      </c>
    </row>
  </sheetData>
  <sheetProtection/>
  <mergeCells count="7">
    <mergeCell ref="B7:C7"/>
    <mergeCell ref="A1:E1"/>
    <mergeCell ref="A2:B2"/>
    <mergeCell ref="C2:D2"/>
    <mergeCell ref="B3:C3"/>
    <mergeCell ref="C4:D4"/>
    <mergeCell ref="C5:D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3.8515625" style="8" customWidth="1"/>
    <col min="2" max="2" width="23.140625" style="8" customWidth="1"/>
    <col min="3" max="3" width="27.421875" style="8" customWidth="1"/>
    <col min="4" max="4" width="27.140625" style="8" customWidth="1"/>
    <col min="5" max="5" width="28.140625" style="8" customWidth="1"/>
    <col min="6" max="16384" width="9.140625" style="18" customWidth="1"/>
  </cols>
  <sheetData>
    <row r="1" spans="1:5" ht="34.5" customHeight="1">
      <c r="A1" s="103" t="s">
        <v>44</v>
      </c>
      <c r="B1" s="104"/>
      <c r="C1" s="104"/>
      <c r="D1" s="104"/>
      <c r="E1" s="104"/>
    </row>
    <row r="2" spans="1:5" ht="30" customHeight="1">
      <c r="A2" s="105" t="s">
        <v>45</v>
      </c>
      <c r="B2" s="106"/>
      <c r="C2" s="105" t="s">
        <v>46</v>
      </c>
      <c r="D2" s="106"/>
      <c r="E2" s="25" t="s">
        <v>1</v>
      </c>
    </row>
    <row r="3" spans="1:5" ht="27" customHeight="1">
      <c r="A3" s="107" t="s">
        <v>32</v>
      </c>
      <c r="B3" s="111"/>
      <c r="C3" s="111"/>
      <c r="D3" s="111"/>
      <c r="E3" s="111"/>
    </row>
    <row r="4" spans="1:5" s="21" customFormat="1" ht="50.25" customHeight="1">
      <c r="A4" s="112" t="s">
        <v>33</v>
      </c>
      <c r="B4" s="113"/>
      <c r="C4" s="113"/>
      <c r="D4" s="113"/>
      <c r="E4" s="113"/>
    </row>
    <row r="5" spans="1:5" ht="20.25" customHeight="1">
      <c r="A5" s="7" t="s">
        <v>34</v>
      </c>
      <c r="B5" s="102"/>
      <c r="C5" s="102"/>
      <c r="D5" s="7"/>
      <c r="E5" s="7"/>
    </row>
    <row r="6" spans="1:5" ht="19.5" customHeight="1">
      <c r="A6" s="5" t="s">
        <v>4</v>
      </c>
      <c r="B6" s="5" t="s">
        <v>0</v>
      </c>
      <c r="C6" s="5" t="s">
        <v>35</v>
      </c>
      <c r="D6" s="5" t="s">
        <v>36</v>
      </c>
      <c r="E6" s="5"/>
    </row>
    <row r="7" spans="2:3" ht="12.75">
      <c r="B7" s="8" t="s">
        <v>1</v>
      </c>
      <c r="C7" s="8" t="s">
        <v>145</v>
      </c>
    </row>
    <row r="10" spans="1:5" s="23" customFormat="1" ht="27" customHeight="1">
      <c r="A10" s="22" t="s">
        <v>37</v>
      </c>
      <c r="B10" s="110"/>
      <c r="C10" s="110"/>
      <c r="D10" s="22"/>
      <c r="E10" s="22"/>
    </row>
    <row r="11" spans="1:5" ht="12.75">
      <c r="A11" s="5" t="s">
        <v>4</v>
      </c>
      <c r="B11" s="5" t="s">
        <v>0</v>
      </c>
      <c r="C11" s="5" t="s">
        <v>38</v>
      </c>
      <c r="D11" s="5" t="s">
        <v>39</v>
      </c>
      <c r="E11" s="5"/>
    </row>
    <row r="12" spans="1:5" ht="12.75">
      <c r="A12" s="98"/>
      <c r="B12" s="99"/>
      <c r="C12" s="99" t="s">
        <v>145</v>
      </c>
      <c r="D12" s="99"/>
      <c r="E12" s="100"/>
    </row>
  </sheetData>
  <sheetProtection/>
  <mergeCells count="7">
    <mergeCell ref="B10:C10"/>
    <mergeCell ref="A1:E1"/>
    <mergeCell ref="A2:B2"/>
    <mergeCell ref="C2:D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Puni Kokiri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amars</dc:creator>
  <cp:keywords/>
  <dc:description/>
  <cp:lastModifiedBy>walks</cp:lastModifiedBy>
  <cp:lastPrinted>2011-01-27T23:05:34Z</cp:lastPrinted>
  <dcterms:created xsi:type="dcterms:W3CDTF">2011-01-11T02:15:06Z</dcterms:created>
  <dcterms:modified xsi:type="dcterms:W3CDTF">2012-02-15T01:42:48Z</dcterms:modified>
  <cp:category/>
  <cp:version/>
  <cp:contentType/>
  <cp:contentStatus/>
</cp:coreProperties>
</file>