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5600" windowHeight="9372" activeTab="0"/>
  </bookViews>
  <sheets>
    <sheet name="Travel" sheetId="1" r:id="rId1"/>
    <sheet name="Hospitality provided 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received'!$A$1:$E$17</definedName>
    <definedName name="_xlnm.Print_Area" localSheetId="1">'Hospitality provided '!$A$1:$E$36</definedName>
    <definedName name="_xlnm.Print_Area" localSheetId="0">'Travel'!$A$1:$E$192</definedName>
  </definedNames>
  <calcPr fullCalcOnLoad="1"/>
</workbook>
</file>

<file path=xl/sharedStrings.xml><?xml version="1.0" encoding="utf-8"?>
<sst xmlns="http://schemas.openxmlformats.org/spreadsheetml/2006/main" count="705" uniqueCount="218">
  <si>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</si>
  <si>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</si>
  <si>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</si>
  <si>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</si>
  <si>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</si>
  <si>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</si>
  <si>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</si>
  <si>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</si>
  <si>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</si>
  <si>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</si>
  <si>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</si>
  <si>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</si>
  <si>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</si>
  <si>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</si>
  <si>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</si>
  <si>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</si>
  <si>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</si>
  <si>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</si>
  <si>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</si>
  <si>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</si>
  <si>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</si>
  <si>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</si>
  <si>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</si>
  <si>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</si>
  <si>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</si>
  <si>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</si>
  <si>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</si>
  <si>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</si>
  <si>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</si>
  <si>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</si>
  <si>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</si>
  <si>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Gifts and hospitality*</t>
  </si>
  <si>
    <t>Account Fee</t>
  </si>
  <si>
    <t>Reo Classes for CE</t>
  </si>
  <si>
    <t>Michelle Hippolite</t>
  </si>
  <si>
    <t>Te Puni Kōkiri (Ministry of Māori Development)</t>
  </si>
  <si>
    <t>July 2013 - June 2014</t>
  </si>
  <si>
    <t>San Francisco, USA</t>
  </si>
  <si>
    <t>Airfares</t>
  </si>
  <si>
    <t>Accomodation</t>
  </si>
  <si>
    <t>Rental Car</t>
  </si>
  <si>
    <t>Parking</t>
  </si>
  <si>
    <t>Lunch</t>
  </si>
  <si>
    <t>Dinner</t>
  </si>
  <si>
    <t>Breakfast</t>
  </si>
  <si>
    <t>Afternoon Tea</t>
  </si>
  <si>
    <t>Catering</t>
  </si>
  <si>
    <t>Paihia</t>
  </si>
  <si>
    <t>Venue hireage</t>
  </si>
  <si>
    <t>Auckland</t>
  </si>
  <si>
    <t>Wellington</t>
  </si>
  <si>
    <t>Picton</t>
  </si>
  <si>
    <t>Taxi</t>
  </si>
  <si>
    <t>Mileage-Reimbursement</t>
  </si>
  <si>
    <t>Accommodation</t>
  </si>
  <si>
    <t>Rotorua</t>
  </si>
  <si>
    <t>Tauranga/Rotorua</t>
  </si>
  <si>
    <t>Te Wiki Te Reo Maori</t>
  </si>
  <si>
    <t>IPANZ awards</t>
  </si>
  <si>
    <t>Tainui Waikato River Forum</t>
  </si>
  <si>
    <t>Maori Sports Awards</t>
  </si>
  <si>
    <t>Maori of the Year</t>
  </si>
  <si>
    <t>Maori Language Wananga</t>
  </si>
  <si>
    <t>Taiwanese delegation</t>
  </si>
  <si>
    <t>Maori Fisheries conference</t>
  </si>
  <si>
    <t>Kerikeri</t>
  </si>
  <si>
    <t>Gisborne</t>
  </si>
  <si>
    <t>Hamilton</t>
  </si>
  <si>
    <t>Tauranga/Whakatane</t>
  </si>
  <si>
    <t>Napier</t>
  </si>
  <si>
    <t>Rotorua/Tauranga</t>
  </si>
  <si>
    <t>Kerikeri/Whangarei</t>
  </si>
  <si>
    <t>Hamilton/Auckland</t>
  </si>
  <si>
    <t>Queenstown/Christchurch</t>
  </si>
  <si>
    <t>Christchurch</t>
  </si>
  <si>
    <t>Tauranga</t>
  </si>
  <si>
    <t>Auckland/Christchurch/Queenstown</t>
  </si>
  <si>
    <t>Interislander Ferry</t>
  </si>
  <si>
    <t>Waitangi</t>
  </si>
  <si>
    <t>Auckland/Rotorua</t>
  </si>
  <si>
    <t>Whakatane</t>
  </si>
  <si>
    <t>Māori Leaders Bootcamp</t>
  </si>
  <si>
    <t>New Zealand International Business Awards</t>
  </si>
  <si>
    <t>International Summit on the Teaching Profession</t>
  </si>
  <si>
    <t>Whanau Ora Hui, Auckland</t>
  </si>
  <si>
    <t>Māori Language Week launch</t>
  </si>
  <si>
    <t>Tainui Waikato River Annual Relationship Forum</t>
  </si>
  <si>
    <t>Travel cancelled</t>
  </si>
  <si>
    <t>Celebration for 56th National Day of Malaysia</t>
  </si>
  <si>
    <t>NZ International Business Awards</t>
  </si>
  <si>
    <t>Ahuwhenua Publication &amp; FoMA Conference</t>
  </si>
  <si>
    <t>Māori Language Awards</t>
  </si>
  <si>
    <t>NUMA stakeholders meeting</t>
  </si>
  <si>
    <t>Māori Sports Awards</t>
  </si>
  <si>
    <t>Māori Language Strategy hui</t>
  </si>
  <si>
    <t>Travel cancelled - tangihanga</t>
  </si>
  <si>
    <t>Global Women's Network Retreat</t>
  </si>
  <si>
    <t>Gisborne office</t>
  </si>
  <si>
    <t>MoMA Budget Breakfast</t>
  </si>
  <si>
    <t>CE's away day</t>
  </si>
  <si>
    <t>Ahuwhenua Trophy field day and judging</t>
  </si>
  <si>
    <t>Taranaki</t>
  </si>
  <si>
    <t>Martinborough</t>
  </si>
  <si>
    <t>Whanau Ora hui</t>
  </si>
  <si>
    <t>NZMT China Airlines Special Livery Aircraft Powhiri</t>
  </si>
  <si>
    <t>Kohanga Reo hui</t>
  </si>
  <si>
    <t>Māori Fisheries Conference</t>
  </si>
  <si>
    <t>Electoral Commission presentation</t>
  </si>
  <si>
    <t>Class of 2012 visit</t>
  </si>
  <si>
    <t>Executive Team Retreat</t>
  </si>
  <si>
    <t>New Zealand Māori Business Leaders Awards</t>
  </si>
  <si>
    <t>Auckland Central/Local Government forum 2014</t>
  </si>
  <si>
    <t>Māori Economic Development Advisory Board Mtg</t>
  </si>
  <si>
    <t>Hui with TPK staff</t>
  </si>
  <si>
    <t>Meal</t>
  </si>
  <si>
    <t>MoMA &amp; CE acknowledgement of Working Party</t>
  </si>
  <si>
    <t>EEO Trust Board meeting at Te Puni Kōkiri</t>
  </si>
  <si>
    <t>CE Acknowledgement to Whānau Ora staff and guests</t>
  </si>
  <si>
    <t>CE acknowledgement to Whanau Ora staff</t>
  </si>
  <si>
    <t>CE/TPK hosting of Taiwan Delegation</t>
  </si>
  <si>
    <t>Dinner for 10 Wahine Maori o Nga Iwi o Tauranga</t>
  </si>
  <si>
    <t>Working afternoon tea (x2) on 24 Feb</t>
  </si>
  <si>
    <t>Kohanga Reo Hui</t>
  </si>
  <si>
    <t>Breakfast (x3) executive members of Te Whakaruruhau</t>
  </si>
  <si>
    <t>Waitangi commemorations</t>
  </si>
  <si>
    <t>Working dinner with Whanau Ora Govt group</t>
  </si>
  <si>
    <t>Stakeholder lunch meeting</t>
  </si>
  <si>
    <t>Phone and data charges - Jul 2013</t>
  </si>
  <si>
    <t>Phone and data charges - Aug 2013</t>
  </si>
  <si>
    <t>Phone and data charges - Sep 2013</t>
  </si>
  <si>
    <t>Phone and data charges - Oct 2013</t>
  </si>
  <si>
    <t>Phone and data charges - Nov 2013</t>
  </si>
  <si>
    <t>Phone and data charges - Dec 2013</t>
  </si>
  <si>
    <t>Phone and data charges - Jan 2014</t>
  </si>
  <si>
    <t>Phone and data charges - Feb 2014</t>
  </si>
  <si>
    <t>Phone and data charges - Mar 2014</t>
  </si>
  <si>
    <t>Phone and data charges - Apr 2014</t>
  </si>
  <si>
    <t>Phone and data charges - May 2014</t>
  </si>
  <si>
    <t>Phone and data charges - Jun 2014</t>
  </si>
  <si>
    <t>Poupou Karanga</t>
  </si>
  <si>
    <t>Flowers for Leaders events</t>
  </si>
  <si>
    <t>Flowers for staff member</t>
  </si>
  <si>
    <t>Tangi - bouquet of flowers</t>
  </si>
  <si>
    <t>Te Puni Kōkiri</t>
  </si>
  <si>
    <t>Kaikohe</t>
  </si>
  <si>
    <t>Senior Women’s Function</t>
  </si>
  <si>
    <t>Māori Leaders Bootcamp - share of travel for stopover</t>
  </si>
  <si>
    <t>United Nations Conference</t>
  </si>
  <si>
    <t>New York, USA</t>
  </si>
  <si>
    <t>Miscellaneous expenses</t>
  </si>
  <si>
    <t>Education Meeting Environment Conference</t>
  </si>
  <si>
    <t>Whanau Ora Hui</t>
  </si>
  <si>
    <t>Meeting with MoMA</t>
  </si>
  <si>
    <t>Vulnerable Children's Board visit</t>
  </si>
  <si>
    <t>Sir Hugh Kawharu Foundation Presentation</t>
  </si>
  <si>
    <t>Koroneihana Commemorations</t>
  </si>
  <si>
    <t>Meeting with Iwi leaders in Tai Tokerau</t>
  </si>
  <si>
    <t xml:space="preserve">New Zealand International Businesss Awards </t>
  </si>
  <si>
    <t>Meeting with Leadership New Zealand Trust panel</t>
  </si>
  <si>
    <t>Maori Economic Advisory Board</t>
  </si>
  <si>
    <t>Meeting with Iwi leaders in Tauranga-Moana</t>
  </si>
  <si>
    <t>TPK Northern Cluster</t>
  </si>
  <si>
    <t>TPK Central Cluster</t>
  </si>
  <si>
    <t>Whanau Ora hui in Auckland</t>
  </si>
  <si>
    <t>EEO Trust AGM</t>
  </si>
  <si>
    <t>Childrens Action Plan workshop</t>
  </si>
  <si>
    <t>TPK Gisborne</t>
  </si>
  <si>
    <t>New Zealander of the Year Awards</t>
  </si>
  <si>
    <t>China Airlines Livery</t>
  </si>
  <si>
    <t>Kōhanga Reo Hui, Waikato</t>
  </si>
  <si>
    <t>Waikato-Tainui Presentation</t>
  </si>
  <si>
    <t>Waitangi Commemorations</t>
  </si>
  <si>
    <t>Koroneihana commemorations</t>
  </si>
  <si>
    <t>Electoral Commission</t>
  </si>
  <si>
    <t>Iwi leaders hui Te Moana a Toi</t>
  </si>
  <si>
    <t>TPK Rotorua office</t>
  </si>
  <si>
    <t>Gisborne office hui</t>
  </si>
  <si>
    <t>Working lunch</t>
  </si>
  <si>
    <t>Working lunch - stakeholders</t>
  </si>
  <si>
    <t>Lunch- Royal Visit Steering Group</t>
  </si>
  <si>
    <t>Whanau Ora Governance Group dinner</t>
  </si>
  <si>
    <t>Working breakfast</t>
  </si>
  <si>
    <t xml:space="preserve"> Te Hua o Te Reo Māori Book Launch and Symposium</t>
  </si>
  <si>
    <t>Māori Economic Development Advisory Board Meeting</t>
  </si>
  <si>
    <t>Ahuwhenua Competition Awards</t>
  </si>
  <si>
    <t>Ngāti Toa exhibition opening</t>
  </si>
  <si>
    <t>Australia National Sorry Day and National Reconciliation</t>
  </si>
  <si>
    <t>MOE Kohanga Reo hui</t>
  </si>
  <si>
    <t>NZ Story Governance Meeting</t>
  </si>
  <si>
    <t>Iwi Radio Awards</t>
  </si>
  <si>
    <t>MoE Kohanga Reo hui</t>
  </si>
  <si>
    <t>MoE Kohanga Reo Hui</t>
  </si>
  <si>
    <t>Working offsite</t>
  </si>
  <si>
    <t>MBIE Hui</t>
  </si>
  <si>
    <t>World Class New Zealand Awards</t>
  </si>
  <si>
    <t>Valuing Nature, The Economy &amp; The Environment conference</t>
  </si>
  <si>
    <t>Te Ohu Kaimoana (Māori Fisheries) conference</t>
  </si>
  <si>
    <t>Stakeholder meeting/DPMC meeting</t>
  </si>
  <si>
    <t>Wellington/USA</t>
  </si>
  <si>
    <t>TPK Southern Cluster</t>
  </si>
  <si>
    <t>Total</t>
  </si>
  <si>
    <t xml:space="preserve">16-22/02/2014 &amp; 7/04/2014 </t>
  </si>
  <si>
    <t>Meeting with Iwi leaders in Te Tai Tokerau</t>
  </si>
  <si>
    <t>Royal visit to Waikato, Waka Ama Nationals</t>
  </si>
  <si>
    <t>Whanau Ora Commissioning</t>
  </si>
  <si>
    <t>Meeting with Ngāi Tahu</t>
  </si>
  <si>
    <t>Whangarei/Kaitaia/Kaihohe</t>
  </si>
  <si>
    <t>Electoral Commission Meeting</t>
  </si>
  <si>
    <t xml:space="preserve">Royal visit to Waikato, Waka Ama Nationals </t>
  </si>
  <si>
    <t xml:space="preserve">Royal visit to Waikato Waka Ama Nationals </t>
  </si>
  <si>
    <t>Breakfast Chair, He Kai Kei Aku Ringa</t>
  </si>
  <si>
    <t>Breakfast meeting with CE DoC</t>
  </si>
  <si>
    <t>CE Christmas Acknowledgement</t>
  </si>
  <si>
    <t>Lunch meeting</t>
  </si>
  <si>
    <t>Total travel expenses 
for 1 year</t>
  </si>
  <si>
    <t>Total hospitality expenses 
for 1 year</t>
  </si>
  <si>
    <t>Total hospitality and gifts received
for 1 year</t>
  </si>
  <si>
    <t>Total other expenses for 1 year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</si>
</sst>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4" borderId="17" xfId="0" applyFont="1" applyFill="1" applyBorder="1" applyAlignment="1">
      <alignment vertical="center" wrapText="1" readingOrder="1"/>
    </xf>
    <xf numFmtId="0" fontId="4" fillId="34" borderId="11" xfId="0" applyFont="1" applyFill="1" applyBorder="1" applyAlignment="1">
      <alignment vertical="center" wrapText="1" readingOrder="1"/>
    </xf>
    <xf numFmtId="0" fontId="4" fillId="34" borderId="14" xfId="0" applyFont="1" applyFill="1" applyBorder="1" applyAlignment="1">
      <alignment vertical="center" wrapText="1" readingOrder="1"/>
    </xf>
    <xf numFmtId="0" fontId="4" fillId="34" borderId="0" xfId="0" applyFont="1" applyFill="1" applyBorder="1" applyAlignment="1">
      <alignment vertical="center" wrapText="1" readingOrder="1"/>
    </xf>
    <xf numFmtId="0" fontId="4" fillId="33" borderId="17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6" fillId="35" borderId="12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vertical="center" wrapText="1" readingOrder="1"/>
    </xf>
    <xf numFmtId="0" fontId="4" fillId="33" borderId="10" xfId="0" applyFont="1" applyFill="1" applyBorder="1" applyAlignment="1">
      <alignment vertical="center" wrapText="1" readingOrder="1"/>
    </xf>
    <xf numFmtId="0" fontId="44" fillId="0" borderId="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 readingOrder="1"/>
    </xf>
    <xf numFmtId="0" fontId="4" fillId="0" borderId="18" xfId="0" applyFont="1" applyFill="1" applyBorder="1" applyAlignment="1">
      <alignment vertical="center" wrapText="1" readingOrder="1"/>
    </xf>
    <xf numFmtId="0" fontId="5" fillId="0" borderId="18" xfId="0" applyFont="1" applyBorder="1" applyAlignment="1">
      <alignment vertical="center" wrapText="1" readingOrder="1"/>
    </xf>
    <xf numFmtId="16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5" fillId="0" borderId="18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14" fontId="0" fillId="0" borderId="14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vertical="center" wrapText="1" readingOrder="1"/>
    </xf>
    <xf numFmtId="164" fontId="0" fillId="0" borderId="0" xfId="0" applyNumberFormat="1" applyFill="1" applyAlignment="1">
      <alignment wrapText="1"/>
    </xf>
    <xf numFmtId="1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14" fontId="0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9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vertical="center"/>
    </xf>
    <xf numFmtId="14" fontId="0" fillId="0" borderId="25" xfId="0" applyNumberFormat="1" applyFont="1" applyBorder="1" applyAlignment="1">
      <alignment wrapText="1"/>
    </xf>
    <xf numFmtId="2" fontId="0" fillId="0" borderId="26" xfId="0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14" fontId="0" fillId="0" borderId="22" xfId="0" applyNumberFormat="1" applyFont="1" applyFill="1" applyBorder="1" applyAlignment="1">
      <alignment wrapText="1"/>
    </xf>
    <xf numFmtId="14" fontId="0" fillId="0" borderId="22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4" fontId="0" fillId="0" borderId="26" xfId="0" applyNumberFormat="1" applyFont="1" applyBorder="1" applyAlignment="1">
      <alignment wrapText="1"/>
    </xf>
    <xf numFmtId="164" fontId="44" fillId="0" borderId="0" xfId="0" applyNumberFormat="1" applyFont="1" applyBorder="1" applyAlignment="1">
      <alignment wrapText="1"/>
    </xf>
    <xf numFmtId="14" fontId="44" fillId="0" borderId="0" xfId="0" applyNumberFormat="1" applyFont="1" applyFill="1" applyBorder="1" applyAlignment="1">
      <alignment/>
    </xf>
    <xf numFmtId="4" fontId="44" fillId="0" borderId="0" xfId="42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0" borderId="14" xfId="0" applyFont="1" applyBorder="1" applyAlignment="1">
      <alignment vertical="top" wrapText="1"/>
    </xf>
    <xf numFmtId="14" fontId="0" fillId="0" borderId="0" xfId="0" applyNumberFormat="1" applyFill="1" applyBorder="1" applyAlignment="1">
      <alignment wrapText="1"/>
    </xf>
    <xf numFmtId="14" fontId="44" fillId="0" borderId="22" xfId="0" applyNumberFormat="1" applyFont="1" applyBorder="1" applyAlignment="1">
      <alignment wrapText="1"/>
    </xf>
    <xf numFmtId="4" fontId="44" fillId="0" borderId="23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wrapText="1"/>
    </xf>
    <xf numFmtId="4" fontId="46" fillId="35" borderId="13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 readingOrder="1"/>
    </xf>
    <xf numFmtId="14" fontId="0" fillId="0" borderId="0" xfId="0" applyNumberFormat="1" applyFill="1" applyBorder="1" applyAlignment="1">
      <alignment horizontal="right"/>
    </xf>
    <xf numFmtId="0" fontId="6" fillId="36" borderId="12" xfId="0" applyFont="1" applyFill="1" applyBorder="1" applyAlignment="1">
      <alignment vertical="center" wrapText="1" readingOrder="1"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4" fontId="47" fillId="36" borderId="13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vertical="top" wrapText="1"/>
    </xf>
    <xf numFmtId="14" fontId="0" fillId="0" borderId="14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wrapText="1"/>
    </xf>
    <xf numFmtId="14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0" xfId="0" applyFont="1" applyFill="1" applyBorder="1" applyAlignment="1">
      <alignment vertical="center" wrapText="1" readingOrder="1"/>
    </xf>
    <xf numFmtId="0" fontId="4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48" fillId="0" borderId="10" xfId="0" applyFont="1" applyBorder="1" applyAlignment="1">
      <alignment horizontal="center" vertical="center" wrapText="1" readingOrder="1"/>
    </xf>
    <xf numFmtId="0" fontId="48" fillId="0" borderId="13" xfId="0" applyFont="1" applyBorder="1" applyAlignment="1">
      <alignment horizontal="center" vertical="center" wrapText="1" readingOrder="1"/>
    </xf>
    <xf numFmtId="0" fontId="45" fillId="0" borderId="18" xfId="0" applyFont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5" fillId="0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center" vertical="center" wrapText="1" readingOrder="1"/>
    </xf>
    <xf numFmtId="0" fontId="48" fillId="0" borderId="15" xfId="0" applyFont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readingOrder="1"/>
    </xf>
    <xf numFmtId="0" fontId="45" fillId="0" borderId="18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3.8515625" style="13" customWidth="1"/>
    <col min="2" max="2" width="20.140625" style="1" customWidth="1"/>
    <col min="3" max="3" width="47.28125" style="1" customWidth="1"/>
    <col min="4" max="4" width="27.8515625" style="1" customWidth="1"/>
    <col min="5" max="5" width="25.28125" style="1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1:5" s="4" customFormat="1" ht="36" customHeight="1">
      <c r="A1" s="55" t="s">
        <v>29</v>
      </c>
      <c r="B1" s="137" t="s">
        <v>35</v>
      </c>
      <c r="C1" s="137"/>
      <c r="D1" s="137"/>
      <c r="E1" s="137"/>
    </row>
    <row r="2" spans="1:5" s="4" customFormat="1" ht="35.25" customHeight="1">
      <c r="A2" s="54" t="s">
        <v>22</v>
      </c>
      <c r="B2" s="61" t="s">
        <v>34</v>
      </c>
      <c r="C2" s="61" t="s">
        <v>23</v>
      </c>
      <c r="D2" s="138" t="s">
        <v>36</v>
      </c>
      <c r="E2" s="138"/>
    </row>
    <row r="3" spans="1:5" s="4" customFormat="1" ht="35.25" customHeight="1">
      <c r="A3" s="134" t="s">
        <v>28</v>
      </c>
      <c r="B3" s="135"/>
      <c r="C3" s="135"/>
      <c r="D3" s="135"/>
      <c r="E3" s="136"/>
    </row>
    <row r="4" spans="1:5" s="5" customFormat="1" ht="30.75">
      <c r="A4" s="41" t="s">
        <v>0</v>
      </c>
      <c r="B4" s="42" t="s">
        <v>1</v>
      </c>
      <c r="C4" s="6"/>
      <c r="D4" s="6"/>
      <c r="E4" s="133"/>
    </row>
    <row r="5" spans="1:5" s="4" customFormat="1" ht="26.25">
      <c r="A5" s="18" t="s">
        <v>2</v>
      </c>
      <c r="B5" s="2" t="s">
        <v>27</v>
      </c>
      <c r="C5" s="2" t="s">
        <v>26</v>
      </c>
      <c r="D5" s="2" t="s">
        <v>25</v>
      </c>
      <c r="E5" s="19" t="s">
        <v>5</v>
      </c>
    </row>
    <row r="6" spans="1:5" ht="12.75">
      <c r="A6" s="57">
        <v>41776</v>
      </c>
      <c r="B6" s="56">
        <v>75.17</v>
      </c>
      <c r="C6" s="58" t="s">
        <v>147</v>
      </c>
      <c r="D6" s="12" t="s">
        <v>52</v>
      </c>
      <c r="E6" s="21" t="s">
        <v>148</v>
      </c>
    </row>
    <row r="7" spans="1:5" ht="12.75">
      <c r="A7" s="57"/>
      <c r="B7" s="56"/>
      <c r="C7" s="58"/>
      <c r="D7" s="12"/>
      <c r="E7" s="21"/>
    </row>
    <row r="8" spans="1:5" ht="12.75">
      <c r="A8" s="105" t="s">
        <v>200</v>
      </c>
      <c r="B8" s="107">
        <f>SUM(B6:B7)</f>
        <v>75.17</v>
      </c>
      <c r="C8" s="58"/>
      <c r="D8" s="12"/>
      <c r="E8" s="21"/>
    </row>
    <row r="9" spans="1:5" ht="12.75">
      <c r="A9" s="57"/>
      <c r="B9" s="56"/>
      <c r="C9" s="58"/>
      <c r="D9" s="12"/>
      <c r="E9" s="21"/>
    </row>
    <row r="10" spans="1:5" s="5" customFormat="1" ht="30.75">
      <c r="A10" s="39" t="s">
        <v>0</v>
      </c>
      <c r="B10" s="40" t="s">
        <v>24</v>
      </c>
      <c r="C10" s="7"/>
      <c r="D10" s="7"/>
      <c r="E10" s="22"/>
    </row>
    <row r="11" spans="1:5" s="4" customFormat="1" ht="12.75">
      <c r="A11" s="18" t="s">
        <v>2</v>
      </c>
      <c r="B11" s="2" t="s">
        <v>27</v>
      </c>
      <c r="C11" s="2"/>
      <c r="D11" s="2"/>
      <c r="E11" s="19"/>
    </row>
    <row r="12" spans="1:5" ht="12.75">
      <c r="A12" s="57">
        <v>41501</v>
      </c>
      <c r="B12" s="56">
        <v>133.76</v>
      </c>
      <c r="C12" s="58" t="s">
        <v>81</v>
      </c>
      <c r="D12" s="12" t="s">
        <v>149</v>
      </c>
      <c r="E12" s="21" t="s">
        <v>37</v>
      </c>
    </row>
    <row r="13" spans="1:5" ht="12.75">
      <c r="A13" s="57">
        <v>41517</v>
      </c>
      <c r="B13" s="56">
        <v>7406.98</v>
      </c>
      <c r="C13" s="58" t="s">
        <v>81</v>
      </c>
      <c r="D13" s="12" t="s">
        <v>38</v>
      </c>
      <c r="E13" s="21" t="s">
        <v>37</v>
      </c>
    </row>
    <row r="14" spans="1:5" ht="12.75">
      <c r="A14" s="57">
        <v>41547</v>
      </c>
      <c r="B14" s="56">
        <v>-1003.3</v>
      </c>
      <c r="C14" s="58" t="s">
        <v>146</v>
      </c>
      <c r="D14" s="12" t="s">
        <v>38</v>
      </c>
      <c r="E14" s="21" t="s">
        <v>37</v>
      </c>
    </row>
    <row r="15" spans="1:5" s="70" customFormat="1" ht="12.75">
      <c r="A15" s="57">
        <v>41790</v>
      </c>
      <c r="B15" s="71">
        <v>10443.78</v>
      </c>
      <c r="C15" s="58" t="s">
        <v>147</v>
      </c>
      <c r="D15" s="14" t="s">
        <v>38</v>
      </c>
      <c r="E15" s="66" t="s">
        <v>148</v>
      </c>
    </row>
    <row r="16" spans="1:5" s="70" customFormat="1" ht="12.75">
      <c r="A16" s="57"/>
      <c r="B16" s="71"/>
      <c r="C16" s="58"/>
      <c r="D16" s="14"/>
      <c r="E16" s="66"/>
    </row>
    <row r="17" spans="1:5" s="70" customFormat="1" ht="12.75">
      <c r="A17" s="105" t="s">
        <v>200</v>
      </c>
      <c r="B17" s="106">
        <f>SUM(B12:B16)</f>
        <v>16981.22</v>
      </c>
      <c r="C17" s="58"/>
      <c r="D17" s="14"/>
      <c r="E17" s="66"/>
    </row>
    <row r="18" spans="1:5" s="70" customFormat="1" ht="12.75">
      <c r="A18" s="20"/>
      <c r="B18" s="12"/>
      <c r="C18" s="12"/>
      <c r="D18" s="12"/>
      <c r="E18" s="21"/>
    </row>
    <row r="19" spans="1:5" s="70" customFormat="1" ht="30.75">
      <c r="A19" s="43" t="s">
        <v>7</v>
      </c>
      <c r="B19" s="44" t="s">
        <v>1</v>
      </c>
      <c r="C19" s="11"/>
      <c r="D19" s="11"/>
      <c r="E19" s="23"/>
    </row>
    <row r="20" spans="1:5" ht="26.25">
      <c r="A20" s="18" t="s">
        <v>2</v>
      </c>
      <c r="B20" s="2" t="s">
        <v>27</v>
      </c>
      <c r="C20" s="2"/>
      <c r="D20" s="2" t="s">
        <v>4</v>
      </c>
      <c r="E20" s="19" t="s">
        <v>5</v>
      </c>
    </row>
    <row r="21" spans="1:5" s="5" customFormat="1" ht="15">
      <c r="A21" s="57">
        <v>41456</v>
      </c>
      <c r="B21" s="56">
        <v>29</v>
      </c>
      <c r="C21" s="58" t="s">
        <v>57</v>
      </c>
      <c r="D21" s="12" t="s">
        <v>41</v>
      </c>
      <c r="E21" s="21" t="s">
        <v>50</v>
      </c>
    </row>
    <row r="22" spans="1:5" s="4" customFormat="1" ht="12.75">
      <c r="A22" s="57">
        <v>41456</v>
      </c>
      <c r="B22" s="56">
        <v>91</v>
      </c>
      <c r="C22" s="58" t="s">
        <v>57</v>
      </c>
      <c r="D22" s="12" t="s">
        <v>52</v>
      </c>
      <c r="E22" s="21" t="s">
        <v>49</v>
      </c>
    </row>
    <row r="23" spans="1:5" ht="12.75">
      <c r="A23" s="57">
        <v>41458</v>
      </c>
      <c r="B23" s="56">
        <v>24.5</v>
      </c>
      <c r="C23" s="58" t="s">
        <v>58</v>
      </c>
      <c r="D23" s="12" t="s">
        <v>41</v>
      </c>
      <c r="E23" s="21" t="s">
        <v>50</v>
      </c>
    </row>
    <row r="24" spans="1:5" ht="12.75">
      <c r="A24" s="57">
        <v>41460</v>
      </c>
      <c r="B24" s="56">
        <v>29</v>
      </c>
      <c r="C24" s="58" t="s">
        <v>59</v>
      </c>
      <c r="D24" s="12" t="s">
        <v>41</v>
      </c>
      <c r="E24" s="21" t="s">
        <v>50</v>
      </c>
    </row>
    <row r="25" spans="1:5" ht="12.75">
      <c r="A25" s="57">
        <v>41464</v>
      </c>
      <c r="B25" s="56">
        <v>8.5</v>
      </c>
      <c r="C25" s="58" t="s">
        <v>150</v>
      </c>
      <c r="D25" s="12" t="s">
        <v>52</v>
      </c>
      <c r="E25" s="21" t="s">
        <v>50</v>
      </c>
    </row>
    <row r="26" spans="1:5" ht="12.75">
      <c r="A26" s="57">
        <v>41471</v>
      </c>
      <c r="B26" s="56">
        <v>12</v>
      </c>
      <c r="C26" s="58" t="s">
        <v>151</v>
      </c>
      <c r="D26" s="12" t="s">
        <v>41</v>
      </c>
      <c r="E26" s="21" t="s">
        <v>50</v>
      </c>
    </row>
    <row r="27" spans="1:5" ht="12.75">
      <c r="A27" s="57">
        <v>41472</v>
      </c>
      <c r="B27" s="56">
        <v>67</v>
      </c>
      <c r="C27" s="58" t="s">
        <v>152</v>
      </c>
      <c r="D27" s="12" t="s">
        <v>52</v>
      </c>
      <c r="E27" s="21" t="s">
        <v>49</v>
      </c>
    </row>
    <row r="28" spans="1:5" ht="12.75">
      <c r="A28" s="57">
        <v>41479</v>
      </c>
      <c r="B28" s="56">
        <v>29</v>
      </c>
      <c r="C28" s="58" t="s">
        <v>153</v>
      </c>
      <c r="D28" s="12" t="s">
        <v>41</v>
      </c>
      <c r="E28" s="21" t="s">
        <v>50</v>
      </c>
    </row>
    <row r="29" spans="1:5" ht="12.75">
      <c r="A29" s="57">
        <v>41486</v>
      </c>
      <c r="B29" s="56">
        <v>9.47</v>
      </c>
      <c r="C29" s="58" t="s">
        <v>173</v>
      </c>
      <c r="D29" s="14" t="s">
        <v>52</v>
      </c>
      <c r="E29" s="66" t="s">
        <v>50</v>
      </c>
    </row>
    <row r="30" spans="1:5" ht="12.75">
      <c r="A30" s="57">
        <v>41495</v>
      </c>
      <c r="B30" s="56">
        <v>73.91</v>
      </c>
      <c r="C30" s="58" t="s">
        <v>154</v>
      </c>
      <c r="D30" s="12" t="s">
        <v>52</v>
      </c>
      <c r="E30" s="21" t="s">
        <v>49</v>
      </c>
    </row>
    <row r="31" spans="1:5" ht="12.75">
      <c r="A31" s="57">
        <v>41495</v>
      </c>
      <c r="B31" s="56">
        <v>25.22</v>
      </c>
      <c r="C31" s="58" t="s">
        <v>155</v>
      </c>
      <c r="D31" s="12" t="s">
        <v>41</v>
      </c>
      <c r="E31" s="21" t="s">
        <v>50</v>
      </c>
    </row>
    <row r="32" spans="1:5" ht="12.75">
      <c r="A32" s="57">
        <v>41537</v>
      </c>
      <c r="B32" s="56">
        <v>50.43</v>
      </c>
      <c r="C32" s="58" t="s">
        <v>202</v>
      </c>
      <c r="D32" s="12" t="s">
        <v>41</v>
      </c>
      <c r="E32" s="21" t="s">
        <v>144</v>
      </c>
    </row>
    <row r="33" spans="1:5" ht="12.75">
      <c r="A33" s="57">
        <v>41543</v>
      </c>
      <c r="B33" s="56">
        <v>84</v>
      </c>
      <c r="C33" s="58" t="s">
        <v>157</v>
      </c>
      <c r="D33" s="12" t="s">
        <v>52</v>
      </c>
      <c r="E33" s="21" t="s">
        <v>49</v>
      </c>
    </row>
    <row r="34" spans="1:5" ht="12.75">
      <c r="A34" s="57">
        <v>41544</v>
      </c>
      <c r="B34" s="56">
        <v>39</v>
      </c>
      <c r="C34" s="58" t="s">
        <v>82</v>
      </c>
      <c r="D34" s="12" t="s">
        <v>41</v>
      </c>
      <c r="E34" s="21" t="s">
        <v>50</v>
      </c>
    </row>
    <row r="35" spans="1:5" ht="12.75">
      <c r="A35" s="57">
        <v>41543</v>
      </c>
      <c r="B35" s="56">
        <v>9.3</v>
      </c>
      <c r="C35" s="58" t="s">
        <v>158</v>
      </c>
      <c r="D35" s="12" t="s">
        <v>52</v>
      </c>
      <c r="E35" s="21" t="s">
        <v>50</v>
      </c>
    </row>
    <row r="36" spans="1:5" ht="12.75">
      <c r="A36" s="57">
        <v>41556</v>
      </c>
      <c r="B36" s="56">
        <v>14.6</v>
      </c>
      <c r="C36" s="58" t="s">
        <v>159</v>
      </c>
      <c r="D36" s="12" t="s">
        <v>52</v>
      </c>
      <c r="E36" s="21" t="s">
        <v>50</v>
      </c>
    </row>
    <row r="37" spans="1:5" ht="12.75">
      <c r="A37" s="57">
        <v>41556</v>
      </c>
      <c r="B37" s="56">
        <v>15.8</v>
      </c>
      <c r="C37" s="58" t="s">
        <v>159</v>
      </c>
      <c r="D37" s="12" t="s">
        <v>52</v>
      </c>
      <c r="E37" s="21" t="s">
        <v>50</v>
      </c>
    </row>
    <row r="38" spans="1:5" ht="12.75">
      <c r="A38" s="57">
        <v>41572</v>
      </c>
      <c r="B38" s="56">
        <v>20</v>
      </c>
      <c r="C38" s="58" t="s">
        <v>159</v>
      </c>
      <c r="D38" s="12" t="s">
        <v>41</v>
      </c>
      <c r="E38" s="21" t="s">
        <v>50</v>
      </c>
    </row>
    <row r="39" spans="1:5" ht="12.75">
      <c r="A39" s="57">
        <v>41576</v>
      </c>
      <c r="B39" s="56">
        <v>31.4</v>
      </c>
      <c r="C39" s="58" t="s">
        <v>160</v>
      </c>
      <c r="D39" s="12" t="s">
        <v>52</v>
      </c>
      <c r="E39" s="21" t="s">
        <v>75</v>
      </c>
    </row>
    <row r="40" spans="1:5" ht="12.75">
      <c r="A40" s="57">
        <v>41578</v>
      </c>
      <c r="B40" s="56">
        <v>30.87</v>
      </c>
      <c r="C40" s="58" t="s">
        <v>160</v>
      </c>
      <c r="D40" s="12" t="s">
        <v>52</v>
      </c>
      <c r="E40" s="21" t="s">
        <v>75</v>
      </c>
    </row>
    <row r="41" spans="1:5" ht="12.75">
      <c r="A41" s="57">
        <v>41581</v>
      </c>
      <c r="B41" s="56">
        <v>50.43</v>
      </c>
      <c r="C41" s="58" t="s">
        <v>160</v>
      </c>
      <c r="D41" s="12" t="s">
        <v>41</v>
      </c>
      <c r="E41" s="21" t="s">
        <v>50</v>
      </c>
    </row>
    <row r="42" spans="1:5" ht="12.75">
      <c r="A42" s="57">
        <v>41585</v>
      </c>
      <c r="B42" s="56">
        <v>11.13</v>
      </c>
      <c r="C42" s="58" t="s">
        <v>81</v>
      </c>
      <c r="D42" s="12" t="s">
        <v>52</v>
      </c>
      <c r="E42" s="21" t="s">
        <v>50</v>
      </c>
    </row>
    <row r="43" spans="1:5" ht="12.75">
      <c r="A43" s="57">
        <v>41585</v>
      </c>
      <c r="B43" s="56">
        <v>12.87</v>
      </c>
      <c r="C43" s="58" t="s">
        <v>81</v>
      </c>
      <c r="D43" s="12" t="s">
        <v>52</v>
      </c>
      <c r="E43" s="21" t="s">
        <v>50</v>
      </c>
    </row>
    <row r="44" spans="1:5" ht="12.75">
      <c r="A44" s="57">
        <v>41593</v>
      </c>
      <c r="B44" s="56">
        <v>12.34</v>
      </c>
      <c r="C44" s="63" t="s">
        <v>199</v>
      </c>
      <c r="D44" s="14" t="s">
        <v>52</v>
      </c>
      <c r="E44" s="66" t="s">
        <v>50</v>
      </c>
    </row>
    <row r="45" spans="1:5" ht="12.75">
      <c r="A45" s="57">
        <v>41596</v>
      </c>
      <c r="B45" s="56">
        <v>25.22</v>
      </c>
      <c r="C45" s="58" t="s">
        <v>161</v>
      </c>
      <c r="D45" s="12" t="s">
        <v>41</v>
      </c>
      <c r="E45" s="21" t="s">
        <v>50</v>
      </c>
    </row>
    <row r="46" spans="1:5" ht="12.75">
      <c r="A46" s="57">
        <v>41599</v>
      </c>
      <c r="B46" s="56">
        <v>25.22</v>
      </c>
      <c r="C46" s="58" t="s">
        <v>162</v>
      </c>
      <c r="D46" s="12" t="s">
        <v>41</v>
      </c>
      <c r="E46" s="21" t="s">
        <v>50</v>
      </c>
    </row>
    <row r="47" spans="1:5" ht="12.75">
      <c r="A47" s="57">
        <v>41606</v>
      </c>
      <c r="B47" s="56">
        <v>25.22</v>
      </c>
      <c r="C47" s="58" t="s">
        <v>163</v>
      </c>
      <c r="D47" s="12" t="s">
        <v>41</v>
      </c>
      <c r="E47" s="21" t="s">
        <v>50</v>
      </c>
    </row>
    <row r="48" spans="1:5" ht="12.75">
      <c r="A48" s="57">
        <v>41606</v>
      </c>
      <c r="B48" s="56">
        <v>10.78</v>
      </c>
      <c r="C48" s="58" t="s">
        <v>164</v>
      </c>
      <c r="D48" s="12" t="s">
        <v>52</v>
      </c>
      <c r="E48" s="21" t="s">
        <v>50</v>
      </c>
    </row>
    <row r="49" spans="1:5" ht="12.75">
      <c r="A49" s="57">
        <v>41606</v>
      </c>
      <c r="B49" s="56">
        <v>12.35</v>
      </c>
      <c r="C49" s="58" t="s">
        <v>164</v>
      </c>
      <c r="D49" s="12" t="s">
        <v>52</v>
      </c>
      <c r="E49" s="21" t="s">
        <v>50</v>
      </c>
    </row>
    <row r="50" spans="1:5" ht="12.75">
      <c r="A50" s="57">
        <v>41608</v>
      </c>
      <c r="B50" s="56">
        <v>48.87</v>
      </c>
      <c r="C50" s="58" t="s">
        <v>60</v>
      </c>
      <c r="D50" s="12" t="s">
        <v>52</v>
      </c>
      <c r="E50" s="21" t="s">
        <v>49</v>
      </c>
    </row>
    <row r="51" spans="1:5" ht="12.75">
      <c r="A51" s="57">
        <v>41608</v>
      </c>
      <c r="B51" s="56">
        <v>50.43</v>
      </c>
      <c r="C51" s="58" t="s">
        <v>60</v>
      </c>
      <c r="D51" s="12" t="s">
        <v>52</v>
      </c>
      <c r="E51" s="21" t="s">
        <v>49</v>
      </c>
    </row>
    <row r="52" spans="1:5" ht="12.75">
      <c r="A52" s="57">
        <v>41608</v>
      </c>
      <c r="B52" s="56">
        <v>51.13</v>
      </c>
      <c r="C52" s="58" t="s">
        <v>60</v>
      </c>
      <c r="D52" s="12" t="s">
        <v>52</v>
      </c>
      <c r="E52" s="21" t="s">
        <v>49</v>
      </c>
    </row>
    <row r="53" spans="1:5" ht="12.75">
      <c r="A53" s="57">
        <v>41608</v>
      </c>
      <c r="B53" s="56">
        <v>43.83</v>
      </c>
      <c r="C53" s="58" t="s">
        <v>60</v>
      </c>
      <c r="D53" s="12" t="s">
        <v>52</v>
      </c>
      <c r="E53" s="21" t="s">
        <v>49</v>
      </c>
    </row>
    <row r="54" spans="1:5" ht="12.75">
      <c r="A54" s="57">
        <v>41608</v>
      </c>
      <c r="B54" s="56">
        <v>100</v>
      </c>
      <c r="C54" s="58" t="s">
        <v>93</v>
      </c>
      <c r="D54" s="12" t="s">
        <v>54</v>
      </c>
      <c r="E54" s="21" t="s">
        <v>49</v>
      </c>
    </row>
    <row r="55" spans="1:5" ht="12.75">
      <c r="A55" s="57">
        <v>41624</v>
      </c>
      <c r="B55" s="56">
        <v>25.22</v>
      </c>
      <c r="C55" s="58" t="s">
        <v>61</v>
      </c>
      <c r="D55" s="12" t="s">
        <v>41</v>
      </c>
      <c r="E55" s="21" t="s">
        <v>50</v>
      </c>
    </row>
    <row r="56" spans="1:5" ht="12.75">
      <c r="A56" s="57">
        <v>41624</v>
      </c>
      <c r="B56" s="56">
        <v>37.9</v>
      </c>
      <c r="C56" s="58" t="s">
        <v>62</v>
      </c>
      <c r="D56" s="12" t="s">
        <v>52</v>
      </c>
      <c r="E56" s="21" t="s">
        <v>49</v>
      </c>
    </row>
    <row r="57" spans="1:5" ht="12.75">
      <c r="A57" s="57">
        <v>41668</v>
      </c>
      <c r="B57" s="56">
        <v>15.9</v>
      </c>
      <c r="C57" s="58" t="s">
        <v>165</v>
      </c>
      <c r="D57" s="12" t="s">
        <v>52</v>
      </c>
      <c r="E57" s="21" t="s">
        <v>50</v>
      </c>
    </row>
    <row r="58" spans="1:5" ht="12.75">
      <c r="A58" s="57">
        <v>41670</v>
      </c>
      <c r="B58" s="56">
        <v>89.14</v>
      </c>
      <c r="C58" s="58" t="s">
        <v>203</v>
      </c>
      <c r="D58" s="14" t="s">
        <v>52</v>
      </c>
      <c r="E58" s="66" t="s">
        <v>50</v>
      </c>
    </row>
    <row r="59" spans="1:5" ht="12.75">
      <c r="A59" s="57">
        <v>41670</v>
      </c>
      <c r="B59" s="56">
        <v>10.23</v>
      </c>
      <c r="C59" s="58" t="s">
        <v>165</v>
      </c>
      <c r="D59" s="14" t="s">
        <v>52</v>
      </c>
      <c r="E59" s="66" t="s">
        <v>50</v>
      </c>
    </row>
    <row r="60" spans="1:5" ht="12.75">
      <c r="A60" s="57">
        <v>41683</v>
      </c>
      <c r="B60" s="56">
        <v>40.2</v>
      </c>
      <c r="C60" s="58" t="s">
        <v>166</v>
      </c>
      <c r="D60" s="12" t="s">
        <v>52</v>
      </c>
      <c r="E60" s="21" t="s">
        <v>66</v>
      </c>
    </row>
    <row r="61" spans="1:5" ht="12.75">
      <c r="A61" s="57">
        <v>41688</v>
      </c>
      <c r="B61" s="56">
        <v>16.4</v>
      </c>
      <c r="C61" s="58" t="s">
        <v>63</v>
      </c>
      <c r="D61" s="12" t="s">
        <v>52</v>
      </c>
      <c r="E61" s="21" t="s">
        <v>50</v>
      </c>
    </row>
    <row r="62" spans="1:5" ht="12.75">
      <c r="A62" s="57">
        <v>41688</v>
      </c>
      <c r="B62" s="56">
        <v>11.6</v>
      </c>
      <c r="C62" s="58" t="s">
        <v>63</v>
      </c>
      <c r="D62" s="12" t="s">
        <v>52</v>
      </c>
      <c r="E62" s="21" t="s">
        <v>50</v>
      </c>
    </row>
    <row r="63" spans="1:5" ht="12.75">
      <c r="A63" s="57">
        <v>41696</v>
      </c>
      <c r="B63" s="56">
        <v>87.2</v>
      </c>
      <c r="C63" s="58" t="s">
        <v>167</v>
      </c>
      <c r="D63" s="12" t="s">
        <v>52</v>
      </c>
      <c r="E63" s="21" t="s">
        <v>49</v>
      </c>
    </row>
    <row r="64" spans="1:5" ht="12.75">
      <c r="A64" s="57">
        <v>41697</v>
      </c>
      <c r="B64" s="56">
        <v>25.22</v>
      </c>
      <c r="C64" s="58" t="s">
        <v>167</v>
      </c>
      <c r="D64" s="12" t="s">
        <v>41</v>
      </c>
      <c r="E64" s="21" t="s">
        <v>50</v>
      </c>
    </row>
    <row r="65" spans="1:5" ht="12.75">
      <c r="A65" s="57">
        <v>41697</v>
      </c>
      <c r="B65" s="56">
        <v>81.3</v>
      </c>
      <c r="C65" s="58" t="s">
        <v>167</v>
      </c>
      <c r="D65" s="12" t="s">
        <v>52</v>
      </c>
      <c r="E65" s="21" t="s">
        <v>49</v>
      </c>
    </row>
    <row r="66" spans="1:5" ht="12.75">
      <c r="A66" s="57">
        <v>41708</v>
      </c>
      <c r="B66" s="56">
        <v>29.7</v>
      </c>
      <c r="C66" s="58" t="s">
        <v>204</v>
      </c>
      <c r="D66" s="12" t="s">
        <v>52</v>
      </c>
      <c r="E66" s="21" t="s">
        <v>50</v>
      </c>
    </row>
    <row r="67" spans="1:5" ht="12.75">
      <c r="A67" s="57">
        <v>41708</v>
      </c>
      <c r="B67" s="56">
        <v>75.1</v>
      </c>
      <c r="C67" s="58" t="s">
        <v>204</v>
      </c>
      <c r="D67" s="12" t="s">
        <v>52</v>
      </c>
      <c r="E67" s="21" t="s">
        <v>49</v>
      </c>
    </row>
    <row r="68" spans="1:5" ht="12.75">
      <c r="A68" s="57">
        <v>41708</v>
      </c>
      <c r="B68" s="56">
        <v>93.79</v>
      </c>
      <c r="C68" s="58" t="s">
        <v>204</v>
      </c>
      <c r="D68" s="12" t="s">
        <v>52</v>
      </c>
      <c r="E68" s="21" t="s">
        <v>49</v>
      </c>
    </row>
    <row r="69" spans="1:5" ht="12.75">
      <c r="A69" s="57">
        <v>41709</v>
      </c>
      <c r="B69" s="56">
        <v>29</v>
      </c>
      <c r="C69" s="58" t="s">
        <v>204</v>
      </c>
      <c r="D69" s="12" t="s">
        <v>41</v>
      </c>
      <c r="E69" s="21" t="s">
        <v>50</v>
      </c>
    </row>
    <row r="70" spans="1:6" s="70" customFormat="1" ht="12.75">
      <c r="A70" s="57">
        <v>41710</v>
      </c>
      <c r="B70" s="56">
        <v>41</v>
      </c>
      <c r="C70" s="58" t="s">
        <v>168</v>
      </c>
      <c r="D70" s="12" t="s">
        <v>41</v>
      </c>
      <c r="E70" s="21" t="s">
        <v>50</v>
      </c>
      <c r="F70" s="77"/>
    </row>
    <row r="71" spans="1:5" s="70" customFormat="1" ht="12.75">
      <c r="A71" s="57">
        <v>41723</v>
      </c>
      <c r="B71" s="56">
        <v>29</v>
      </c>
      <c r="C71" s="58" t="s">
        <v>64</v>
      </c>
      <c r="D71" s="12" t="s">
        <v>41</v>
      </c>
      <c r="E71" s="21" t="s">
        <v>50</v>
      </c>
    </row>
    <row r="72" spans="1:5" s="70" customFormat="1" ht="12.75">
      <c r="A72" s="57">
        <v>41726</v>
      </c>
      <c r="B72" s="56">
        <v>14</v>
      </c>
      <c r="C72" s="58" t="s">
        <v>83</v>
      </c>
      <c r="D72" s="14" t="s">
        <v>52</v>
      </c>
      <c r="E72" s="66" t="s">
        <v>50</v>
      </c>
    </row>
    <row r="73" spans="1:5" s="70" customFormat="1" ht="12.75">
      <c r="A73" s="57">
        <v>41726</v>
      </c>
      <c r="B73" s="56">
        <v>13</v>
      </c>
      <c r="C73" s="58" t="s">
        <v>83</v>
      </c>
      <c r="D73" s="14" t="s">
        <v>52</v>
      </c>
      <c r="E73" s="66" t="s">
        <v>50</v>
      </c>
    </row>
    <row r="74" spans="1:5" s="70" customFormat="1" ht="12.75">
      <c r="A74" s="57">
        <v>41733</v>
      </c>
      <c r="B74" s="56">
        <v>25.22</v>
      </c>
      <c r="C74" s="58" t="s">
        <v>84</v>
      </c>
      <c r="D74" s="14" t="s">
        <v>41</v>
      </c>
      <c r="E74" s="66" t="s">
        <v>50</v>
      </c>
    </row>
    <row r="75" spans="1:5" s="70" customFormat="1" ht="12.75">
      <c r="A75" s="57">
        <v>41742</v>
      </c>
      <c r="B75" s="56">
        <v>83.48</v>
      </c>
      <c r="C75" s="58" t="s">
        <v>169</v>
      </c>
      <c r="D75" s="14" t="s">
        <v>41</v>
      </c>
      <c r="E75" s="66" t="s">
        <v>50</v>
      </c>
    </row>
    <row r="76" spans="1:5" s="70" customFormat="1" ht="12.75">
      <c r="A76" s="57">
        <v>41743</v>
      </c>
      <c r="B76" s="56">
        <v>5.22</v>
      </c>
      <c r="C76" s="58" t="s">
        <v>170</v>
      </c>
      <c r="D76" s="14" t="s">
        <v>41</v>
      </c>
      <c r="E76" s="66" t="s">
        <v>50</v>
      </c>
    </row>
    <row r="77" spans="1:5" s="70" customFormat="1" ht="12.75">
      <c r="A77" s="57">
        <v>41767</v>
      </c>
      <c r="B77" s="56">
        <v>111.8</v>
      </c>
      <c r="C77" s="58" t="s">
        <v>110</v>
      </c>
      <c r="D77" s="14" t="s">
        <v>52</v>
      </c>
      <c r="E77" s="66" t="s">
        <v>49</v>
      </c>
    </row>
    <row r="78" spans="1:5" s="70" customFormat="1" ht="12.75">
      <c r="A78" s="57">
        <v>41767</v>
      </c>
      <c r="B78" s="56">
        <v>82</v>
      </c>
      <c r="C78" s="58" t="s">
        <v>110</v>
      </c>
      <c r="D78" s="14" t="s">
        <v>52</v>
      </c>
      <c r="E78" s="66" t="s">
        <v>49</v>
      </c>
    </row>
    <row r="79" spans="1:5" s="14" customFormat="1" ht="12.75">
      <c r="A79" s="57">
        <v>41768</v>
      </c>
      <c r="B79" s="56">
        <v>32</v>
      </c>
      <c r="C79" s="58" t="s">
        <v>110</v>
      </c>
      <c r="D79" s="14" t="s">
        <v>41</v>
      </c>
      <c r="E79" s="66" t="s">
        <v>50</v>
      </c>
    </row>
    <row r="80" spans="1:5" ht="12.75">
      <c r="A80" s="57">
        <v>41768</v>
      </c>
      <c r="B80" s="56">
        <v>14.6</v>
      </c>
      <c r="C80" s="58" t="s">
        <v>110</v>
      </c>
      <c r="D80" s="14" t="s">
        <v>52</v>
      </c>
      <c r="E80" s="66" t="s">
        <v>50</v>
      </c>
    </row>
    <row r="81" spans="1:5" ht="12.75">
      <c r="A81" s="57">
        <v>41768</v>
      </c>
      <c r="B81" s="56">
        <v>13.7</v>
      </c>
      <c r="C81" s="58" t="s">
        <v>197</v>
      </c>
      <c r="D81" s="14" t="s">
        <v>52</v>
      </c>
      <c r="E81" s="66" t="s">
        <v>50</v>
      </c>
    </row>
    <row r="82" spans="1:5" ht="12.75">
      <c r="A82" s="57">
        <v>41775</v>
      </c>
      <c r="B82" s="56">
        <v>10.5</v>
      </c>
      <c r="C82" s="58" t="s">
        <v>98</v>
      </c>
      <c r="D82" s="12" t="s">
        <v>41</v>
      </c>
      <c r="E82" s="21" t="s">
        <v>49</v>
      </c>
    </row>
    <row r="83" spans="1:5" ht="12.75">
      <c r="A83" s="57">
        <v>41794</v>
      </c>
      <c r="B83" s="56">
        <v>12.3</v>
      </c>
      <c r="C83" s="58" t="s">
        <v>186</v>
      </c>
      <c r="D83" s="12" t="s">
        <v>52</v>
      </c>
      <c r="E83" s="21" t="s">
        <v>50</v>
      </c>
    </row>
    <row r="84" spans="1:5" ht="12.75">
      <c r="A84" s="57">
        <v>41794</v>
      </c>
      <c r="B84" s="56">
        <v>13</v>
      </c>
      <c r="C84" s="58" t="s">
        <v>186</v>
      </c>
      <c r="D84" s="12" t="s">
        <v>52</v>
      </c>
      <c r="E84" s="21" t="s">
        <v>50</v>
      </c>
    </row>
    <row r="85" spans="1:5" ht="12.75">
      <c r="A85" s="57">
        <v>41794</v>
      </c>
      <c r="B85" s="56">
        <v>8.9</v>
      </c>
      <c r="C85" s="58" t="s">
        <v>213</v>
      </c>
      <c r="D85" s="14" t="s">
        <v>52</v>
      </c>
      <c r="E85" s="66" t="s">
        <v>50</v>
      </c>
    </row>
    <row r="86" spans="1:5" ht="12.75">
      <c r="A86" s="57">
        <v>41802</v>
      </c>
      <c r="B86" s="56">
        <v>33.9</v>
      </c>
      <c r="C86" s="58" t="s">
        <v>183</v>
      </c>
      <c r="D86" s="12" t="s">
        <v>52</v>
      </c>
      <c r="E86" s="21" t="s">
        <v>50</v>
      </c>
    </row>
    <row r="87" spans="1:5" ht="12.75">
      <c r="A87" s="57">
        <v>41804</v>
      </c>
      <c r="B87" s="56">
        <v>36.3</v>
      </c>
      <c r="C87" s="58" t="s">
        <v>185</v>
      </c>
      <c r="D87" s="12" t="s">
        <v>52</v>
      </c>
      <c r="E87" s="21" t="s">
        <v>50</v>
      </c>
    </row>
    <row r="88" spans="1:5" ht="12.75">
      <c r="A88" s="57">
        <v>41806</v>
      </c>
      <c r="B88" s="56">
        <v>10.1</v>
      </c>
      <c r="C88" s="58" t="s">
        <v>182</v>
      </c>
      <c r="D88" s="12" t="s">
        <v>52</v>
      </c>
      <c r="E88" s="21" t="s">
        <v>50</v>
      </c>
    </row>
    <row r="89" spans="1:5" ht="12.75">
      <c r="A89" s="57">
        <v>41806</v>
      </c>
      <c r="B89" s="56">
        <v>13.8</v>
      </c>
      <c r="C89" s="58" t="s">
        <v>182</v>
      </c>
      <c r="D89" s="12" t="s">
        <v>52</v>
      </c>
      <c r="E89" s="21" t="s">
        <v>50</v>
      </c>
    </row>
    <row r="90" spans="1:5" ht="12.75">
      <c r="A90" s="57">
        <v>41810</v>
      </c>
      <c r="B90" s="56">
        <v>29</v>
      </c>
      <c r="C90" s="58" t="s">
        <v>111</v>
      </c>
      <c r="D90" s="12" t="s">
        <v>41</v>
      </c>
      <c r="E90" s="21" t="s">
        <v>50</v>
      </c>
    </row>
    <row r="91" spans="1:5" ht="12.75">
      <c r="A91" s="57">
        <v>41810</v>
      </c>
      <c r="B91" s="56">
        <v>71.3</v>
      </c>
      <c r="C91" s="58" t="s">
        <v>111</v>
      </c>
      <c r="D91" s="12" t="s">
        <v>52</v>
      </c>
      <c r="E91" s="21" t="s">
        <v>49</v>
      </c>
    </row>
    <row r="92" spans="1:5" ht="12.75">
      <c r="A92" s="57">
        <v>41815</v>
      </c>
      <c r="B92" s="56">
        <v>40.7</v>
      </c>
      <c r="C92" s="58" t="s">
        <v>162</v>
      </c>
      <c r="D92" s="12" t="s">
        <v>52</v>
      </c>
      <c r="E92" s="21" t="s">
        <v>50</v>
      </c>
    </row>
    <row r="93" spans="1:5" ht="12.75">
      <c r="A93" s="57">
        <v>41820</v>
      </c>
      <c r="B93" s="56">
        <v>13.8</v>
      </c>
      <c r="C93" s="58" t="s">
        <v>180</v>
      </c>
      <c r="D93" s="12" t="s">
        <v>52</v>
      </c>
      <c r="E93" s="21" t="s">
        <v>50</v>
      </c>
    </row>
    <row r="94" spans="1:5" s="5" customFormat="1" ht="15">
      <c r="A94" s="57"/>
      <c r="B94" s="56"/>
      <c r="C94" s="1"/>
      <c r="D94" s="12"/>
      <c r="E94" s="21"/>
    </row>
    <row r="95" spans="1:5" s="5" customFormat="1" ht="15">
      <c r="A95" s="105" t="s">
        <v>200</v>
      </c>
      <c r="B95" s="107">
        <f>SUM(B21:B94)</f>
        <v>2600.340000000001</v>
      </c>
      <c r="C95" s="1"/>
      <c r="D95" s="12"/>
      <c r="E95" s="21"/>
    </row>
    <row r="96" spans="1:5" s="4" customFormat="1" ht="12.75">
      <c r="A96" s="57"/>
      <c r="B96" s="56"/>
      <c r="C96" s="58"/>
      <c r="D96" s="12"/>
      <c r="E96" s="21"/>
    </row>
    <row r="97" spans="1:5" s="12" customFormat="1" ht="30.75">
      <c r="A97" s="24" t="s">
        <v>8</v>
      </c>
      <c r="B97" s="9" t="s">
        <v>6</v>
      </c>
      <c r="C97" s="3"/>
      <c r="D97" s="3"/>
      <c r="E97" s="25"/>
    </row>
    <row r="98" spans="1:5" s="12" customFormat="1" ht="12.75">
      <c r="A98" s="18" t="s">
        <v>2</v>
      </c>
      <c r="B98" s="2" t="s">
        <v>27</v>
      </c>
      <c r="C98" s="2"/>
      <c r="D98" s="2"/>
      <c r="E98" s="19"/>
    </row>
    <row r="99" spans="1:5" s="12" customFormat="1" ht="12.75">
      <c r="A99" s="57">
        <v>41472</v>
      </c>
      <c r="B99" s="56">
        <v>371.18</v>
      </c>
      <c r="C99" s="58" t="s">
        <v>152</v>
      </c>
      <c r="D99" s="12" t="s">
        <v>38</v>
      </c>
      <c r="E99" s="21" t="s">
        <v>49</v>
      </c>
    </row>
    <row r="100" spans="1:5" s="12" customFormat="1" ht="12.75">
      <c r="A100" s="57">
        <v>41309</v>
      </c>
      <c r="B100" s="56">
        <v>-369.4</v>
      </c>
      <c r="C100" s="14" t="s">
        <v>171</v>
      </c>
      <c r="D100" s="12" t="s">
        <v>38</v>
      </c>
      <c r="E100" s="21" t="s">
        <v>65</v>
      </c>
    </row>
    <row r="101" spans="1:5" s="12" customFormat="1" ht="12.75">
      <c r="A101" s="57">
        <v>41456</v>
      </c>
      <c r="B101" s="56">
        <v>33.39</v>
      </c>
      <c r="C101" s="58" t="s">
        <v>85</v>
      </c>
      <c r="D101" s="12" t="s">
        <v>38</v>
      </c>
      <c r="E101" s="21" t="s">
        <v>49</v>
      </c>
    </row>
    <row r="102" spans="1:5" s="12" customFormat="1" ht="12.75">
      <c r="A102" s="57">
        <v>41460</v>
      </c>
      <c r="B102" s="56">
        <v>66.78</v>
      </c>
      <c r="C102" s="58" t="s">
        <v>86</v>
      </c>
      <c r="D102" s="12" t="s">
        <v>38</v>
      </c>
      <c r="E102" s="21" t="s">
        <v>49</v>
      </c>
    </row>
    <row r="103" spans="1:5" s="12" customFormat="1" ht="12.75">
      <c r="A103" s="57">
        <v>41460</v>
      </c>
      <c r="B103" s="56">
        <v>43.48</v>
      </c>
      <c r="C103" s="58" t="s">
        <v>86</v>
      </c>
      <c r="D103" s="12" t="s">
        <v>38</v>
      </c>
      <c r="E103" s="21" t="s">
        <v>49</v>
      </c>
    </row>
    <row r="104" spans="1:5" s="12" customFormat="1" ht="12.75">
      <c r="A104" s="57">
        <v>41479</v>
      </c>
      <c r="B104" s="56">
        <v>594.16</v>
      </c>
      <c r="C104" s="58" t="s">
        <v>153</v>
      </c>
      <c r="D104" s="12" t="s">
        <v>38</v>
      </c>
      <c r="E104" s="21" t="s">
        <v>55</v>
      </c>
    </row>
    <row r="105" spans="1:5" s="12" customFormat="1" ht="12.75">
      <c r="A105" s="57">
        <v>41506</v>
      </c>
      <c r="B105" s="56">
        <v>409.33</v>
      </c>
      <c r="C105" s="63" t="s">
        <v>172</v>
      </c>
      <c r="D105" s="12" t="s">
        <v>38</v>
      </c>
      <c r="E105" s="21" t="s">
        <v>67</v>
      </c>
    </row>
    <row r="106" spans="1:5" s="12" customFormat="1" ht="12.75">
      <c r="A106" s="57">
        <v>41506</v>
      </c>
      <c r="B106" s="56">
        <v>83.82</v>
      </c>
      <c r="C106" s="63" t="s">
        <v>172</v>
      </c>
      <c r="D106" s="12" t="s">
        <v>38</v>
      </c>
      <c r="E106" s="21" t="s">
        <v>67</v>
      </c>
    </row>
    <row r="107" spans="1:5" s="12" customFormat="1" ht="12.75">
      <c r="A107" s="57">
        <v>41506</v>
      </c>
      <c r="B107" s="56">
        <v>85.64</v>
      </c>
      <c r="C107" s="63" t="s">
        <v>172</v>
      </c>
      <c r="D107" s="12" t="s">
        <v>40</v>
      </c>
      <c r="E107" s="21" t="s">
        <v>67</v>
      </c>
    </row>
    <row r="108" spans="1:5" s="12" customFormat="1" ht="12.75">
      <c r="A108" s="57">
        <v>41533</v>
      </c>
      <c r="B108" s="56">
        <v>9.76</v>
      </c>
      <c r="C108" s="64" t="s">
        <v>173</v>
      </c>
      <c r="D108" s="12" t="s">
        <v>52</v>
      </c>
      <c r="E108" s="21" t="s">
        <v>50</v>
      </c>
    </row>
    <row r="109" spans="1:5" s="12" customFormat="1" ht="12.75">
      <c r="A109" s="57">
        <v>41534</v>
      </c>
      <c r="B109" s="56">
        <v>22.47</v>
      </c>
      <c r="C109" s="64" t="s">
        <v>88</v>
      </c>
      <c r="D109" s="12" t="s">
        <v>52</v>
      </c>
      <c r="E109" s="21" t="s">
        <v>50</v>
      </c>
    </row>
    <row r="110" spans="1:5" s="12" customFormat="1" ht="12.75">
      <c r="A110" s="57">
        <v>41534</v>
      </c>
      <c r="B110" s="56">
        <v>21.62</v>
      </c>
      <c r="C110" s="64" t="s">
        <v>88</v>
      </c>
      <c r="D110" s="12" t="s">
        <v>52</v>
      </c>
      <c r="E110" s="21" t="s">
        <v>50</v>
      </c>
    </row>
    <row r="111" spans="1:5" s="12" customFormat="1" ht="12.75">
      <c r="A111" s="57">
        <v>41536</v>
      </c>
      <c r="B111" s="56">
        <v>337.61</v>
      </c>
      <c r="C111" s="63" t="s">
        <v>156</v>
      </c>
      <c r="D111" s="12" t="s">
        <v>39</v>
      </c>
      <c r="E111" s="21" t="s">
        <v>206</v>
      </c>
    </row>
    <row r="112" spans="1:5" s="12" customFormat="1" ht="12.75" customHeight="1">
      <c r="A112" s="57">
        <v>41536</v>
      </c>
      <c r="B112" s="56">
        <v>314.8</v>
      </c>
      <c r="C112" s="63" t="s">
        <v>156</v>
      </c>
      <c r="D112" s="12" t="s">
        <v>40</v>
      </c>
      <c r="E112" s="21" t="s">
        <v>206</v>
      </c>
    </row>
    <row r="113" spans="1:5" s="12" customFormat="1" ht="12.75">
      <c r="A113" s="57">
        <v>41536</v>
      </c>
      <c r="B113" s="56">
        <v>663.67</v>
      </c>
      <c r="C113" s="65" t="s">
        <v>156</v>
      </c>
      <c r="D113" s="12" t="s">
        <v>38</v>
      </c>
      <c r="E113" s="21" t="s">
        <v>49</v>
      </c>
    </row>
    <row r="114" spans="1:5" s="12" customFormat="1" ht="12.75" customHeight="1">
      <c r="A114" s="57">
        <v>41536</v>
      </c>
      <c r="B114" s="56">
        <v>523.79</v>
      </c>
      <c r="C114" s="63" t="s">
        <v>205</v>
      </c>
      <c r="D114" s="12" t="s">
        <v>38</v>
      </c>
      <c r="E114" s="21" t="s">
        <v>74</v>
      </c>
    </row>
    <row r="115" spans="1:5" s="12" customFormat="1" ht="12.75">
      <c r="A115" s="57">
        <v>41537</v>
      </c>
      <c r="B115" s="56">
        <v>58.37</v>
      </c>
      <c r="C115" s="65" t="s">
        <v>205</v>
      </c>
      <c r="D115" s="12" t="s">
        <v>40</v>
      </c>
      <c r="E115" s="21" t="s">
        <v>74</v>
      </c>
    </row>
    <row r="116" spans="1:5" s="12" customFormat="1" ht="12.75">
      <c r="A116" s="57">
        <v>41543</v>
      </c>
      <c r="B116" s="56">
        <v>569.8</v>
      </c>
      <c r="C116" s="65" t="s">
        <v>89</v>
      </c>
      <c r="D116" s="12" t="s">
        <v>38</v>
      </c>
      <c r="E116" s="21" t="s">
        <v>49</v>
      </c>
    </row>
    <row r="117" spans="1:5" s="12" customFormat="1" ht="12.75">
      <c r="A117" s="57">
        <v>41543</v>
      </c>
      <c r="B117" s="56">
        <v>288.48</v>
      </c>
      <c r="C117" s="65" t="s">
        <v>89</v>
      </c>
      <c r="D117" s="12" t="s">
        <v>39</v>
      </c>
      <c r="E117" s="21" t="s">
        <v>49</v>
      </c>
    </row>
    <row r="118" spans="1:5" s="12" customFormat="1" ht="12.75">
      <c r="A118" s="57">
        <v>41563</v>
      </c>
      <c r="B118" s="56">
        <v>9.57</v>
      </c>
      <c r="C118" s="63" t="s">
        <v>174</v>
      </c>
      <c r="D118" s="14" t="s">
        <v>52</v>
      </c>
      <c r="E118" s="66" t="s">
        <v>75</v>
      </c>
    </row>
    <row r="119" spans="1:5" s="12" customFormat="1" ht="12.75">
      <c r="A119" s="57">
        <v>41576</v>
      </c>
      <c r="B119" s="56">
        <v>812.04</v>
      </c>
      <c r="C119" s="63" t="s">
        <v>174</v>
      </c>
      <c r="D119" s="12" t="s">
        <v>38</v>
      </c>
      <c r="E119" s="21" t="s">
        <v>68</v>
      </c>
    </row>
    <row r="120" spans="1:5" s="12" customFormat="1" ht="12.75">
      <c r="A120" s="57">
        <v>41576</v>
      </c>
      <c r="B120" s="56">
        <v>279.78</v>
      </c>
      <c r="C120" s="63" t="s">
        <v>174</v>
      </c>
      <c r="D120" s="12" t="s">
        <v>54</v>
      </c>
      <c r="E120" s="21" t="s">
        <v>75</v>
      </c>
    </row>
    <row r="121" spans="1:5" s="12" customFormat="1" ht="12.75">
      <c r="A121" s="57">
        <v>41577</v>
      </c>
      <c r="B121" s="56">
        <v>144.13</v>
      </c>
      <c r="C121" s="63" t="s">
        <v>174</v>
      </c>
      <c r="D121" s="12" t="s">
        <v>54</v>
      </c>
      <c r="E121" s="21" t="s">
        <v>80</v>
      </c>
    </row>
    <row r="122" spans="1:5" s="12" customFormat="1" ht="12.75">
      <c r="A122" s="57">
        <v>41580</v>
      </c>
      <c r="B122" s="56">
        <v>131.09</v>
      </c>
      <c r="C122" s="58" t="s">
        <v>90</v>
      </c>
      <c r="D122" s="12" t="s">
        <v>39</v>
      </c>
      <c r="E122" s="21" t="s">
        <v>69</v>
      </c>
    </row>
    <row r="123" spans="1:5" s="12" customFormat="1" ht="12.75">
      <c r="A123" s="57">
        <v>41581</v>
      </c>
      <c r="B123" s="56">
        <v>295.01</v>
      </c>
      <c r="C123" s="58" t="s">
        <v>90</v>
      </c>
      <c r="D123" s="12" t="s">
        <v>38</v>
      </c>
      <c r="E123" s="21" t="s">
        <v>69</v>
      </c>
    </row>
    <row r="124" spans="1:5" s="12" customFormat="1" ht="12.75">
      <c r="A124" s="57">
        <v>41582</v>
      </c>
      <c r="B124" s="56">
        <v>10.53</v>
      </c>
      <c r="C124" s="58" t="s">
        <v>207</v>
      </c>
      <c r="D124" s="12" t="s">
        <v>52</v>
      </c>
      <c r="E124" s="21" t="s">
        <v>50</v>
      </c>
    </row>
    <row r="125" spans="1:5" s="12" customFormat="1" ht="12.75">
      <c r="A125" s="57">
        <v>41593</v>
      </c>
      <c r="B125" s="56">
        <v>435.96</v>
      </c>
      <c r="C125" s="58" t="s">
        <v>91</v>
      </c>
      <c r="D125" s="12" t="s">
        <v>53</v>
      </c>
      <c r="E125" s="21" t="s">
        <v>66</v>
      </c>
    </row>
    <row r="126" spans="1:5" s="12" customFormat="1" ht="12.75">
      <c r="A126" s="57">
        <v>41593</v>
      </c>
      <c r="B126" s="56">
        <v>217.04</v>
      </c>
      <c r="C126" s="58" t="s">
        <v>91</v>
      </c>
      <c r="D126" s="12" t="s">
        <v>38</v>
      </c>
      <c r="E126" s="21" t="s">
        <v>66</v>
      </c>
    </row>
    <row r="127" spans="1:5" s="12" customFormat="1" ht="12.75">
      <c r="A127" s="57">
        <v>41596</v>
      </c>
      <c r="B127" s="56">
        <v>461.96</v>
      </c>
      <c r="C127" s="58" t="s">
        <v>93</v>
      </c>
      <c r="D127" s="12" t="s">
        <v>38</v>
      </c>
      <c r="E127" s="21" t="s">
        <v>49</v>
      </c>
    </row>
    <row r="128" spans="1:5" s="12" customFormat="1" ht="12.75">
      <c r="A128" s="57">
        <v>41599</v>
      </c>
      <c r="B128" s="56">
        <v>560.98</v>
      </c>
      <c r="C128" s="58" t="s">
        <v>175</v>
      </c>
      <c r="D128" s="12" t="s">
        <v>38</v>
      </c>
      <c r="E128" s="21" t="s">
        <v>70</v>
      </c>
    </row>
    <row r="129" spans="1:5" s="12" customFormat="1" ht="12.75">
      <c r="A129" s="57">
        <v>41605</v>
      </c>
      <c r="B129" s="56">
        <v>621.24</v>
      </c>
      <c r="C129" s="58" t="s">
        <v>92</v>
      </c>
      <c r="D129" s="12" t="s">
        <v>38</v>
      </c>
      <c r="E129" s="21" t="s">
        <v>49</v>
      </c>
    </row>
    <row r="130" spans="1:5" s="12" customFormat="1" ht="12.75">
      <c r="A130" s="57">
        <v>41605</v>
      </c>
      <c r="B130" s="56">
        <v>333.78</v>
      </c>
      <c r="C130" s="58" t="s">
        <v>92</v>
      </c>
      <c r="D130" s="12" t="s">
        <v>39</v>
      </c>
      <c r="E130" s="21" t="s">
        <v>49</v>
      </c>
    </row>
    <row r="131" spans="1:5" s="12" customFormat="1" ht="12.75">
      <c r="A131" s="57">
        <v>41608</v>
      </c>
      <c r="B131" s="56">
        <v>244.65</v>
      </c>
      <c r="C131" s="58" t="s">
        <v>93</v>
      </c>
      <c r="D131" s="12" t="s">
        <v>39</v>
      </c>
      <c r="E131" s="21" t="s">
        <v>49</v>
      </c>
    </row>
    <row r="132" spans="1:5" s="12" customFormat="1" ht="12.75">
      <c r="A132" s="57">
        <v>41622</v>
      </c>
      <c r="B132" s="56">
        <v>-352.61</v>
      </c>
      <c r="C132" s="58" t="s">
        <v>87</v>
      </c>
      <c r="D132" s="12" t="s">
        <v>38</v>
      </c>
      <c r="E132" s="21" t="s">
        <v>66</v>
      </c>
    </row>
    <row r="133" spans="1:5" s="12" customFormat="1" ht="12.75">
      <c r="A133" s="57">
        <v>41627</v>
      </c>
      <c r="B133" s="56">
        <v>35.77</v>
      </c>
      <c r="C133" s="58" t="s">
        <v>94</v>
      </c>
      <c r="D133" s="12" t="s">
        <v>52</v>
      </c>
      <c r="E133" s="21" t="s">
        <v>49</v>
      </c>
    </row>
    <row r="134" spans="1:5" s="12" customFormat="1" ht="12.75">
      <c r="A134" s="57">
        <v>41627</v>
      </c>
      <c r="B134" s="56">
        <v>406.08</v>
      </c>
      <c r="C134" s="58" t="s">
        <v>94</v>
      </c>
      <c r="D134" s="12" t="s">
        <v>38</v>
      </c>
      <c r="E134" s="21" t="s">
        <v>49</v>
      </c>
    </row>
    <row r="135" spans="1:5" s="12" customFormat="1" ht="12.75">
      <c r="A135" s="57">
        <v>41654</v>
      </c>
      <c r="B135" s="56">
        <v>236</v>
      </c>
      <c r="C135" s="58" t="s">
        <v>208</v>
      </c>
      <c r="D135" s="12" t="s">
        <v>53</v>
      </c>
      <c r="E135" s="21" t="s">
        <v>67</v>
      </c>
    </row>
    <row r="136" spans="1:5" s="12" customFormat="1" ht="12.75">
      <c r="A136" s="57">
        <v>41654</v>
      </c>
      <c r="B136" s="56">
        <v>291.34</v>
      </c>
      <c r="C136" s="58" t="s">
        <v>209</v>
      </c>
      <c r="D136" s="12" t="s">
        <v>38</v>
      </c>
      <c r="E136" s="21" t="s">
        <v>67</v>
      </c>
    </row>
    <row r="137" spans="1:5" s="12" customFormat="1" ht="12.75">
      <c r="A137" s="57">
        <v>41654</v>
      </c>
      <c r="B137" s="56">
        <v>150.24</v>
      </c>
      <c r="C137" s="58" t="s">
        <v>209</v>
      </c>
      <c r="D137" s="12" t="s">
        <v>40</v>
      </c>
      <c r="E137" s="21" t="s">
        <v>67</v>
      </c>
    </row>
    <row r="138" spans="1:5" s="12" customFormat="1" ht="12.75">
      <c r="A138" s="57">
        <v>41674</v>
      </c>
      <c r="B138" s="56">
        <v>679.2</v>
      </c>
      <c r="C138" s="58" t="s">
        <v>171</v>
      </c>
      <c r="D138" s="12" t="s">
        <v>38</v>
      </c>
      <c r="E138" s="21" t="s">
        <v>65</v>
      </c>
    </row>
    <row r="139" spans="1:5" s="12" customFormat="1" ht="12.75">
      <c r="A139" s="57">
        <v>41674</v>
      </c>
      <c r="B139" s="56">
        <v>102.15</v>
      </c>
      <c r="C139" s="58" t="s">
        <v>124</v>
      </c>
      <c r="D139" s="12" t="s">
        <v>38</v>
      </c>
      <c r="E139" s="21" t="s">
        <v>71</v>
      </c>
    </row>
    <row r="140" spans="1:5" s="12" customFormat="1" ht="12.75">
      <c r="A140" s="57">
        <v>41674</v>
      </c>
      <c r="B140" s="56">
        <v>34.82</v>
      </c>
      <c r="C140" s="58" t="s">
        <v>176</v>
      </c>
      <c r="D140" s="12" t="s">
        <v>52</v>
      </c>
      <c r="E140" s="21" t="s">
        <v>50</v>
      </c>
    </row>
    <row r="141" spans="1:5" s="12" customFormat="1" ht="12.75">
      <c r="A141" s="57">
        <v>41674</v>
      </c>
      <c r="B141" s="56">
        <v>14.2</v>
      </c>
      <c r="C141" s="58" t="s">
        <v>171</v>
      </c>
      <c r="D141" s="12" t="s">
        <v>38</v>
      </c>
      <c r="E141" s="21" t="s">
        <v>71</v>
      </c>
    </row>
    <row r="142" spans="1:5" s="12" customFormat="1" ht="12.75">
      <c r="A142" s="57">
        <v>41674</v>
      </c>
      <c r="B142" s="56">
        <v>446.3</v>
      </c>
      <c r="C142" s="58" t="s">
        <v>171</v>
      </c>
      <c r="D142" s="12" t="s">
        <v>54</v>
      </c>
      <c r="E142" s="21" t="s">
        <v>78</v>
      </c>
    </row>
    <row r="143" spans="1:5" s="12" customFormat="1" ht="12.75">
      <c r="A143" s="57">
        <v>41674</v>
      </c>
      <c r="B143" s="56">
        <v>242.41</v>
      </c>
      <c r="C143" s="58" t="s">
        <v>171</v>
      </c>
      <c r="D143" s="12" t="s">
        <v>40</v>
      </c>
      <c r="E143" s="21" t="s">
        <v>78</v>
      </c>
    </row>
    <row r="144" spans="1:5" s="12" customFormat="1" ht="12.75" customHeight="1">
      <c r="A144" s="57">
        <v>41683</v>
      </c>
      <c r="B144" s="56">
        <v>387.34</v>
      </c>
      <c r="C144" s="58" t="s">
        <v>97</v>
      </c>
      <c r="D144" s="12" t="s">
        <v>38</v>
      </c>
      <c r="E144" s="21" t="s">
        <v>66</v>
      </c>
    </row>
    <row r="145" spans="1:5" s="12" customFormat="1" ht="12.75">
      <c r="A145" s="118" t="s">
        <v>201</v>
      </c>
      <c r="B145" s="56">
        <v>179.46</v>
      </c>
      <c r="C145" s="58" t="s">
        <v>192</v>
      </c>
      <c r="D145" s="14" t="s">
        <v>41</v>
      </c>
      <c r="E145" s="66" t="s">
        <v>50</v>
      </c>
    </row>
    <row r="146" spans="1:5" s="12" customFormat="1" ht="12.75">
      <c r="A146" s="57">
        <v>41690</v>
      </c>
      <c r="B146" s="56">
        <v>246.83</v>
      </c>
      <c r="C146" s="58" t="s">
        <v>95</v>
      </c>
      <c r="D146" s="12" t="s">
        <v>54</v>
      </c>
      <c r="E146" s="21" t="s">
        <v>49</v>
      </c>
    </row>
    <row r="147" spans="1:5" s="12" customFormat="1" ht="12.75">
      <c r="A147" s="57">
        <v>41690</v>
      </c>
      <c r="B147" s="56">
        <v>582.68</v>
      </c>
      <c r="C147" s="58" t="s">
        <v>95</v>
      </c>
      <c r="D147" s="12" t="s">
        <v>38</v>
      </c>
      <c r="E147" s="21" t="s">
        <v>67</v>
      </c>
    </row>
    <row r="148" spans="1:5" s="12" customFormat="1" ht="12.75">
      <c r="A148" s="57">
        <v>41690</v>
      </c>
      <c r="B148" s="56">
        <v>31.41</v>
      </c>
      <c r="C148" s="58" t="s">
        <v>95</v>
      </c>
      <c r="D148" s="12" t="s">
        <v>38</v>
      </c>
      <c r="E148" s="21" t="s">
        <v>72</v>
      </c>
    </row>
    <row r="149" spans="1:5" s="12" customFormat="1" ht="12.75">
      <c r="A149" s="57">
        <v>41696</v>
      </c>
      <c r="B149" s="56">
        <v>100.87</v>
      </c>
      <c r="C149" s="58" t="s">
        <v>167</v>
      </c>
      <c r="D149" s="12" t="s">
        <v>38</v>
      </c>
      <c r="E149" s="21" t="s">
        <v>49</v>
      </c>
    </row>
    <row r="150" spans="1:5" s="14" customFormat="1" ht="12.75">
      <c r="A150" s="57">
        <v>41696</v>
      </c>
      <c r="B150" s="56">
        <v>254.57</v>
      </c>
      <c r="C150" s="58" t="s">
        <v>167</v>
      </c>
      <c r="D150" s="12" t="s">
        <v>54</v>
      </c>
      <c r="E150" s="21" t="s">
        <v>49</v>
      </c>
    </row>
    <row r="151" spans="1:5" s="12" customFormat="1" ht="12.75">
      <c r="A151" s="57">
        <v>41703</v>
      </c>
      <c r="B151" s="56">
        <v>123.2</v>
      </c>
      <c r="C151" s="58" t="s">
        <v>99</v>
      </c>
      <c r="D151" s="14" t="s">
        <v>53</v>
      </c>
      <c r="E151" s="66" t="s">
        <v>102</v>
      </c>
    </row>
    <row r="152" spans="1:5" s="12" customFormat="1" ht="12.75">
      <c r="A152" s="57">
        <v>41708</v>
      </c>
      <c r="B152" s="56">
        <v>280.3</v>
      </c>
      <c r="C152" s="58" t="s">
        <v>103</v>
      </c>
      <c r="D152" s="12" t="s">
        <v>54</v>
      </c>
      <c r="E152" s="21" t="s">
        <v>49</v>
      </c>
    </row>
    <row r="153" spans="1:5" s="12" customFormat="1" ht="12.75">
      <c r="A153" s="57">
        <v>41708</v>
      </c>
      <c r="B153" s="56">
        <v>359.66</v>
      </c>
      <c r="C153" s="58" t="s">
        <v>103</v>
      </c>
      <c r="D153" s="14" t="s">
        <v>38</v>
      </c>
      <c r="E153" s="66" t="s">
        <v>49</v>
      </c>
    </row>
    <row r="154" spans="1:5" s="14" customFormat="1" ht="12.75">
      <c r="A154" s="57">
        <v>41710</v>
      </c>
      <c r="B154" s="56">
        <v>524.19</v>
      </c>
      <c r="C154" s="58" t="s">
        <v>104</v>
      </c>
      <c r="D154" s="14" t="s">
        <v>38</v>
      </c>
      <c r="E154" s="66" t="s">
        <v>49</v>
      </c>
    </row>
    <row r="155" spans="1:5" s="12" customFormat="1" ht="12.75">
      <c r="A155" s="57">
        <v>41712</v>
      </c>
      <c r="B155" s="56">
        <v>219.96</v>
      </c>
      <c r="C155" s="58" t="s">
        <v>100</v>
      </c>
      <c r="D155" s="14" t="s">
        <v>53</v>
      </c>
      <c r="E155" s="66" t="s">
        <v>101</v>
      </c>
    </row>
    <row r="156" spans="1:5" s="14" customFormat="1" ht="12.75">
      <c r="A156" s="57">
        <v>41723</v>
      </c>
      <c r="B156" s="56">
        <v>390.76</v>
      </c>
      <c r="C156" s="58" t="s">
        <v>106</v>
      </c>
      <c r="D156" s="14" t="s">
        <v>38</v>
      </c>
      <c r="E156" s="66" t="s">
        <v>49</v>
      </c>
    </row>
    <row r="157" spans="1:5" s="14" customFormat="1" ht="12.75">
      <c r="A157" s="57">
        <v>41725</v>
      </c>
      <c r="B157" s="56">
        <v>487.8</v>
      </c>
      <c r="C157" s="58" t="s">
        <v>188</v>
      </c>
      <c r="D157" s="14" t="s">
        <v>38</v>
      </c>
      <c r="E157" s="66" t="s">
        <v>49</v>
      </c>
    </row>
    <row r="158" spans="1:5" s="14" customFormat="1" ht="12.75">
      <c r="A158" s="57">
        <v>41733</v>
      </c>
      <c r="B158" s="56">
        <v>556.54</v>
      </c>
      <c r="C158" s="58" t="s">
        <v>103</v>
      </c>
      <c r="D158" s="14" t="s">
        <v>38</v>
      </c>
      <c r="E158" s="66" t="s">
        <v>49</v>
      </c>
    </row>
    <row r="159" spans="1:5" s="14" customFormat="1" ht="12.75">
      <c r="A159" s="57">
        <v>41739</v>
      </c>
      <c r="B159" s="56">
        <v>201.18</v>
      </c>
      <c r="C159" s="58" t="s">
        <v>105</v>
      </c>
      <c r="D159" s="14" t="s">
        <v>38</v>
      </c>
      <c r="E159" s="66" t="s">
        <v>67</v>
      </c>
    </row>
    <row r="160" spans="1:5" s="14" customFormat="1" ht="12.75">
      <c r="A160" s="57">
        <v>41740</v>
      </c>
      <c r="B160" s="56">
        <v>304.13</v>
      </c>
      <c r="C160" s="58" t="s">
        <v>191</v>
      </c>
      <c r="D160" s="14" t="s">
        <v>54</v>
      </c>
      <c r="E160" s="66" t="s">
        <v>67</v>
      </c>
    </row>
    <row r="161" spans="1:5" s="14" customFormat="1" ht="12.75">
      <c r="A161" s="57">
        <v>41740</v>
      </c>
      <c r="B161" s="56">
        <v>117.81</v>
      </c>
      <c r="C161" s="58" t="s">
        <v>190</v>
      </c>
      <c r="D161" s="14" t="s">
        <v>38</v>
      </c>
      <c r="E161" s="66" t="s">
        <v>67</v>
      </c>
    </row>
    <row r="162" spans="1:5" s="14" customFormat="1" ht="12.75">
      <c r="A162" s="57">
        <v>41740</v>
      </c>
      <c r="B162" s="56">
        <v>175.11</v>
      </c>
      <c r="C162" s="58" t="s">
        <v>190</v>
      </c>
      <c r="D162" s="14" t="s">
        <v>40</v>
      </c>
      <c r="E162" s="66"/>
    </row>
    <row r="163" spans="1:5" s="14" customFormat="1" ht="12.75">
      <c r="A163" s="57">
        <v>41741</v>
      </c>
      <c r="B163" s="56">
        <v>258.22</v>
      </c>
      <c r="C163" s="58" t="s">
        <v>187</v>
      </c>
      <c r="D163" s="14" t="s">
        <v>38</v>
      </c>
      <c r="E163" s="66" t="s">
        <v>56</v>
      </c>
    </row>
    <row r="164" spans="1:5" s="14" customFormat="1" ht="12.75">
      <c r="A164" s="57">
        <v>41741</v>
      </c>
      <c r="B164" s="56">
        <v>168.43</v>
      </c>
      <c r="C164" s="58" t="s">
        <v>189</v>
      </c>
      <c r="D164" s="14" t="s">
        <v>38</v>
      </c>
      <c r="E164" s="66" t="s">
        <v>56</v>
      </c>
    </row>
    <row r="165" spans="1:5" s="12" customFormat="1" ht="12.75">
      <c r="A165" s="57">
        <v>41742</v>
      </c>
      <c r="B165" s="56">
        <v>43.48</v>
      </c>
      <c r="C165" s="58" t="s">
        <v>189</v>
      </c>
      <c r="D165" s="14" t="s">
        <v>38</v>
      </c>
      <c r="E165" s="66" t="s">
        <v>75</v>
      </c>
    </row>
    <row r="166" spans="1:5" s="14" customFormat="1" ht="12.75">
      <c r="A166" s="57">
        <v>41742</v>
      </c>
      <c r="B166" s="56">
        <v>201.18</v>
      </c>
      <c r="C166" s="58" t="s">
        <v>190</v>
      </c>
      <c r="D166" s="14" t="s">
        <v>38</v>
      </c>
      <c r="E166" s="66" t="s">
        <v>67</v>
      </c>
    </row>
    <row r="167" spans="1:5" s="14" customFormat="1" ht="12.75">
      <c r="A167" s="57">
        <v>41746</v>
      </c>
      <c r="B167" s="56">
        <v>9.37</v>
      </c>
      <c r="C167" s="58" t="s">
        <v>107</v>
      </c>
      <c r="D167" s="14" t="s">
        <v>52</v>
      </c>
      <c r="E167" s="66" t="s">
        <v>50</v>
      </c>
    </row>
    <row r="168" spans="1:5" s="12" customFormat="1" ht="12.75">
      <c r="A168" s="57">
        <v>41758</v>
      </c>
      <c r="B168" s="56">
        <v>29</v>
      </c>
      <c r="C168" s="58" t="s">
        <v>108</v>
      </c>
      <c r="D168" s="14" t="s">
        <v>41</v>
      </c>
      <c r="E168" s="66" t="s">
        <v>50</v>
      </c>
    </row>
    <row r="169" spans="1:5" s="12" customFormat="1" ht="15.75" customHeight="1">
      <c r="A169" s="57">
        <v>41758</v>
      </c>
      <c r="B169" s="56">
        <v>240.3</v>
      </c>
      <c r="C169" s="58" t="s">
        <v>108</v>
      </c>
      <c r="D169" s="14" t="s">
        <v>38</v>
      </c>
      <c r="E169" s="66" t="s">
        <v>74</v>
      </c>
    </row>
    <row r="170" spans="1:5" s="12" customFormat="1" ht="12.75">
      <c r="A170" s="57">
        <v>41760</v>
      </c>
      <c r="B170" s="56">
        <v>73.91</v>
      </c>
      <c r="C170" s="58" t="s">
        <v>109</v>
      </c>
      <c r="D170" s="14" t="s">
        <v>77</v>
      </c>
      <c r="E170" s="66" t="s">
        <v>51</v>
      </c>
    </row>
    <row r="171" spans="1:5" s="12" customFormat="1" ht="12.75">
      <c r="A171" s="57">
        <v>41763</v>
      </c>
      <c r="B171" s="56">
        <v>47.83</v>
      </c>
      <c r="C171" s="58" t="s">
        <v>109</v>
      </c>
      <c r="D171" s="14" t="s">
        <v>77</v>
      </c>
      <c r="E171" s="66" t="s">
        <v>51</v>
      </c>
    </row>
    <row r="172" spans="1:5" s="14" customFormat="1" ht="12.75">
      <c r="A172" s="57">
        <v>41767</v>
      </c>
      <c r="B172" s="56">
        <v>502.67</v>
      </c>
      <c r="C172" s="58" t="s">
        <v>96</v>
      </c>
      <c r="D172" s="12" t="s">
        <v>38</v>
      </c>
      <c r="E172" s="21" t="s">
        <v>73</v>
      </c>
    </row>
    <row r="173" spans="1:5" ht="26.25">
      <c r="A173" s="57">
        <v>41767</v>
      </c>
      <c r="B173" s="56">
        <v>283.33</v>
      </c>
      <c r="C173" s="58" t="s">
        <v>96</v>
      </c>
      <c r="D173" s="14" t="s">
        <v>38</v>
      </c>
      <c r="E173" s="66" t="s">
        <v>76</v>
      </c>
    </row>
    <row r="174" spans="1:5" s="12" customFormat="1" ht="12.75">
      <c r="A174" s="57">
        <v>41767</v>
      </c>
      <c r="B174" s="56">
        <v>207.7</v>
      </c>
      <c r="C174" s="58" t="s">
        <v>110</v>
      </c>
      <c r="D174" s="14" t="s">
        <v>39</v>
      </c>
      <c r="E174" s="66" t="s">
        <v>49</v>
      </c>
    </row>
    <row r="175" spans="1:5" s="12" customFormat="1" ht="12.75">
      <c r="A175" s="57">
        <v>41768</v>
      </c>
      <c r="B175" s="56">
        <v>322.75</v>
      </c>
      <c r="C175" s="58" t="s">
        <v>110</v>
      </c>
      <c r="D175" s="14" t="s">
        <v>38</v>
      </c>
      <c r="E175" s="66" t="s">
        <v>49</v>
      </c>
    </row>
    <row r="176" spans="1:5" s="14" customFormat="1" ht="12.75">
      <c r="A176" s="57">
        <v>41771</v>
      </c>
      <c r="B176" s="56">
        <v>4.72</v>
      </c>
      <c r="C176" s="58" t="s">
        <v>193</v>
      </c>
      <c r="D176" s="14" t="s">
        <v>38</v>
      </c>
      <c r="E176" s="66" t="s">
        <v>67</v>
      </c>
    </row>
    <row r="177" spans="1:5" s="12" customFormat="1" ht="12.75">
      <c r="A177" s="57">
        <v>41774</v>
      </c>
      <c r="B177" s="56">
        <v>36.73</v>
      </c>
      <c r="C177" s="58" t="s">
        <v>98</v>
      </c>
      <c r="D177" s="14" t="s">
        <v>52</v>
      </c>
      <c r="E177" s="66"/>
    </row>
    <row r="178" spans="1:5" s="14" customFormat="1" ht="12.75">
      <c r="A178" s="109">
        <v>41774</v>
      </c>
      <c r="B178" s="69">
        <v>218.04</v>
      </c>
      <c r="C178" s="58" t="s">
        <v>98</v>
      </c>
      <c r="D178" s="14" t="s">
        <v>39</v>
      </c>
      <c r="E178" s="66" t="s">
        <v>49</v>
      </c>
    </row>
    <row r="179" spans="1:5" s="12" customFormat="1" ht="12.75">
      <c r="A179" s="57">
        <v>41774</v>
      </c>
      <c r="B179" s="72">
        <v>83</v>
      </c>
      <c r="C179" s="14" t="s">
        <v>98</v>
      </c>
      <c r="D179" s="14" t="s">
        <v>40</v>
      </c>
      <c r="E179" s="66" t="s">
        <v>49</v>
      </c>
    </row>
    <row r="180" spans="1:5" s="12" customFormat="1" ht="12.75">
      <c r="A180" s="57">
        <v>41788</v>
      </c>
      <c r="B180" s="56">
        <v>307.78</v>
      </c>
      <c r="C180" s="58" t="s">
        <v>194</v>
      </c>
      <c r="D180" s="14" t="s">
        <v>38</v>
      </c>
      <c r="E180" s="66" t="s">
        <v>49</v>
      </c>
    </row>
    <row r="181" spans="1:5" s="14" customFormat="1" ht="12.75">
      <c r="A181" s="124">
        <v>41788</v>
      </c>
      <c r="B181" s="56">
        <v>207.7</v>
      </c>
      <c r="C181" s="58" t="s">
        <v>194</v>
      </c>
      <c r="D181" s="14" t="s">
        <v>39</v>
      </c>
      <c r="E181" s="66" t="s">
        <v>49</v>
      </c>
    </row>
    <row r="182" spans="1:5" s="12" customFormat="1" ht="12.75">
      <c r="A182" s="57">
        <v>41788</v>
      </c>
      <c r="B182" s="56">
        <v>57.72</v>
      </c>
      <c r="C182" s="58" t="s">
        <v>194</v>
      </c>
      <c r="D182" s="14" t="s">
        <v>38</v>
      </c>
      <c r="E182" s="66" t="s">
        <v>49</v>
      </c>
    </row>
    <row r="183" spans="1:5" s="14" customFormat="1" ht="12.75">
      <c r="A183" s="125">
        <v>41802</v>
      </c>
      <c r="B183" s="56">
        <v>271.09</v>
      </c>
      <c r="C183" s="58" t="s">
        <v>112</v>
      </c>
      <c r="D183" s="14" t="s">
        <v>39</v>
      </c>
      <c r="E183" s="66" t="s">
        <v>75</v>
      </c>
    </row>
    <row r="184" spans="1:5" s="14" customFormat="1" ht="12.75">
      <c r="A184" s="57">
        <v>41802</v>
      </c>
      <c r="B184" s="56">
        <v>24.21</v>
      </c>
      <c r="C184" s="58" t="s">
        <v>112</v>
      </c>
      <c r="D184" s="14" t="s">
        <v>38</v>
      </c>
      <c r="E184" s="66" t="s">
        <v>56</v>
      </c>
    </row>
    <row r="185" spans="1:5" s="14" customFormat="1" ht="12.75">
      <c r="A185" s="57">
        <v>41810</v>
      </c>
      <c r="B185" s="56">
        <v>290.92</v>
      </c>
      <c r="C185" s="58" t="s">
        <v>111</v>
      </c>
      <c r="D185" s="14" t="s">
        <v>38</v>
      </c>
      <c r="E185" s="66" t="s">
        <v>49</v>
      </c>
    </row>
    <row r="186" spans="1:5" s="14" customFormat="1" ht="12.75">
      <c r="A186" s="57">
        <v>41814</v>
      </c>
      <c r="B186" s="56">
        <v>601.88</v>
      </c>
      <c r="C186" s="58" t="s">
        <v>113</v>
      </c>
      <c r="D186" s="14" t="s">
        <v>38</v>
      </c>
      <c r="E186" s="66" t="s">
        <v>79</v>
      </c>
    </row>
    <row r="187" spans="1:5" s="12" customFormat="1" ht="12.75">
      <c r="A187" s="57">
        <v>41814</v>
      </c>
      <c r="B187" s="56">
        <v>133.91</v>
      </c>
      <c r="C187" s="58" t="s">
        <v>113</v>
      </c>
      <c r="D187" s="14" t="s">
        <v>39</v>
      </c>
      <c r="E187" s="66" t="s">
        <v>55</v>
      </c>
    </row>
    <row r="188" spans="1:5" s="14" customFormat="1" ht="12.75">
      <c r="A188" s="57">
        <v>41815</v>
      </c>
      <c r="B188" s="56">
        <v>244.59</v>
      </c>
      <c r="C188" s="58" t="s">
        <v>113</v>
      </c>
      <c r="D188" s="14" t="s">
        <v>38</v>
      </c>
      <c r="E188" s="66" t="s">
        <v>67</v>
      </c>
    </row>
    <row r="189" spans="1:5" s="12" customFormat="1" ht="12.75">
      <c r="A189" s="20"/>
      <c r="E189" s="21"/>
    </row>
    <row r="190" spans="1:5" s="12" customFormat="1" ht="12.75">
      <c r="A190" s="108" t="s">
        <v>200</v>
      </c>
      <c r="B190" s="104">
        <f>SUM(B99:B189)</f>
        <v>21366.670000000002</v>
      </c>
      <c r="E190" s="21"/>
    </row>
    <row r="191" spans="1:5" s="12" customFormat="1" ht="16.5" customHeight="1">
      <c r="A191" s="20"/>
      <c r="E191" s="21"/>
    </row>
    <row r="192" spans="1:5" s="14" customFormat="1" ht="46.5" customHeight="1">
      <c r="A192" s="45" t="s">
        <v>214</v>
      </c>
      <c r="B192" s="15"/>
      <c r="C192" s="16"/>
      <c r="D192" s="17"/>
      <c r="E192" s="113">
        <f>B190+B95+B17</f>
        <v>40948.23</v>
      </c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8" zoomScaleNormal="98" zoomScalePageLayoutView="0" workbookViewId="0" topLeftCell="A1">
      <selection activeCell="J15" sqref="J15"/>
    </sheetView>
  </sheetViews>
  <sheetFormatPr defaultColWidth="9.140625" defaultRowHeight="12.75"/>
  <cols>
    <col min="1" max="1" width="23.8515625" style="33" customWidth="1"/>
    <col min="2" max="2" width="16.421875" style="29" customWidth="1"/>
    <col min="3" max="3" width="49.421875" style="29" bestFit="1" customWidth="1"/>
    <col min="4" max="4" width="24.7109375" style="29" customWidth="1"/>
    <col min="5" max="5" width="21.7109375" style="29" customWidth="1"/>
    <col min="6" max="16384" width="9.140625" style="30" customWidth="1"/>
  </cols>
  <sheetData>
    <row r="1" spans="1:5" s="29" customFormat="1" ht="36" customHeight="1">
      <c r="A1" s="55" t="s">
        <v>29</v>
      </c>
      <c r="B1" s="137" t="s">
        <v>35</v>
      </c>
      <c r="C1" s="137"/>
      <c r="D1" s="137"/>
      <c r="E1" s="137"/>
    </row>
    <row r="2" spans="1:5" s="4" customFormat="1" ht="35.25" customHeight="1">
      <c r="A2" s="54" t="s">
        <v>22</v>
      </c>
      <c r="B2" s="117" t="s">
        <v>34</v>
      </c>
      <c r="C2" s="117" t="s">
        <v>23</v>
      </c>
      <c r="D2" s="138" t="s">
        <v>36</v>
      </c>
      <c r="E2" s="138"/>
    </row>
    <row r="3" spans="1:5" s="28" customFormat="1" ht="35.25" customHeight="1">
      <c r="A3" s="139" t="s">
        <v>30</v>
      </c>
      <c r="B3" s="140"/>
      <c r="C3" s="140"/>
      <c r="D3" s="140"/>
      <c r="E3" s="140"/>
    </row>
    <row r="4" spans="1:5" s="4" customFormat="1" ht="34.5" customHeight="1">
      <c r="A4" s="129" t="s">
        <v>9</v>
      </c>
      <c r="B4" s="130" t="s">
        <v>1</v>
      </c>
      <c r="C4" s="131"/>
      <c r="D4" s="131"/>
      <c r="E4" s="132"/>
    </row>
    <row r="5" spans="1:5" ht="12.75">
      <c r="A5" s="95" t="s">
        <v>2</v>
      </c>
      <c r="B5" s="96" t="s">
        <v>27</v>
      </c>
      <c r="C5" s="96" t="s">
        <v>10</v>
      </c>
      <c r="D5" s="96" t="s">
        <v>11</v>
      </c>
      <c r="E5" s="97" t="s">
        <v>5</v>
      </c>
    </row>
    <row r="6" spans="1:5" ht="12.75">
      <c r="A6" s="78">
        <v>41495</v>
      </c>
      <c r="B6" s="79">
        <v>26.87</v>
      </c>
      <c r="C6" s="80" t="s">
        <v>211</v>
      </c>
      <c r="D6" s="98" t="s">
        <v>44</v>
      </c>
      <c r="E6" s="81" t="s">
        <v>50</v>
      </c>
    </row>
    <row r="7" spans="1:5" ht="12.75">
      <c r="A7" s="82">
        <v>41555</v>
      </c>
      <c r="B7" s="83">
        <v>84.35</v>
      </c>
      <c r="C7" s="88" t="s">
        <v>125</v>
      </c>
      <c r="D7" s="85" t="s">
        <v>43</v>
      </c>
      <c r="E7" s="86" t="s">
        <v>50</v>
      </c>
    </row>
    <row r="8" spans="1:5" ht="12.75">
      <c r="A8" s="82">
        <v>41557</v>
      </c>
      <c r="B8" s="83">
        <v>51.3</v>
      </c>
      <c r="C8" s="88" t="s">
        <v>178</v>
      </c>
      <c r="D8" s="85" t="s">
        <v>42</v>
      </c>
      <c r="E8" s="86" t="s">
        <v>50</v>
      </c>
    </row>
    <row r="9" spans="1:5" ht="12.75">
      <c r="A9" s="82">
        <v>41577</v>
      </c>
      <c r="B9" s="83">
        <v>440.87</v>
      </c>
      <c r="C9" s="88" t="s">
        <v>120</v>
      </c>
      <c r="D9" s="85" t="s">
        <v>43</v>
      </c>
      <c r="E9" s="86" t="s">
        <v>75</v>
      </c>
    </row>
    <row r="10" spans="1:5" ht="12.75">
      <c r="A10" s="82">
        <v>41607</v>
      </c>
      <c r="B10" s="83">
        <v>43.48</v>
      </c>
      <c r="C10" s="88" t="s">
        <v>126</v>
      </c>
      <c r="D10" s="85" t="s">
        <v>42</v>
      </c>
      <c r="E10" s="86" t="s">
        <v>50</v>
      </c>
    </row>
    <row r="11" spans="1:5" ht="12.75">
      <c r="A11" s="82">
        <v>41655</v>
      </c>
      <c r="B11" s="83">
        <v>24.34</v>
      </c>
      <c r="C11" s="88" t="s">
        <v>179</v>
      </c>
      <c r="D11" s="85" t="s">
        <v>42</v>
      </c>
      <c r="E11" s="86" t="s">
        <v>67</v>
      </c>
    </row>
    <row r="12" spans="1:5" ht="12.75">
      <c r="A12" s="82">
        <v>41674</v>
      </c>
      <c r="B12" s="83">
        <v>32</v>
      </c>
      <c r="C12" s="88" t="s">
        <v>124</v>
      </c>
      <c r="D12" s="85" t="s">
        <v>114</v>
      </c>
      <c r="E12" s="86" t="s">
        <v>47</v>
      </c>
    </row>
    <row r="13" spans="1:5" ht="12.75">
      <c r="A13" s="82">
        <v>41689</v>
      </c>
      <c r="B13" s="83">
        <v>74.5</v>
      </c>
      <c r="C13" s="88" t="s">
        <v>123</v>
      </c>
      <c r="D13" s="85" t="s">
        <v>44</v>
      </c>
      <c r="E13" s="86" t="s">
        <v>50</v>
      </c>
    </row>
    <row r="14" spans="1:5" s="31" customFormat="1" ht="12.75">
      <c r="A14" s="82">
        <v>41694</v>
      </c>
      <c r="B14" s="83">
        <v>31.5</v>
      </c>
      <c r="C14" s="88" t="s">
        <v>121</v>
      </c>
      <c r="D14" s="89" t="s">
        <v>45</v>
      </c>
      <c r="E14" s="99" t="s">
        <v>50</v>
      </c>
    </row>
    <row r="15" spans="1:5" s="31" customFormat="1" ht="12.75">
      <c r="A15" s="82">
        <v>41696</v>
      </c>
      <c r="B15" s="83">
        <v>26.4</v>
      </c>
      <c r="C15" s="88" t="s">
        <v>177</v>
      </c>
      <c r="D15" s="89" t="s">
        <v>114</v>
      </c>
      <c r="E15" s="99" t="s">
        <v>50</v>
      </c>
    </row>
    <row r="16" spans="1:5" s="31" customFormat="1" ht="12.75">
      <c r="A16" s="100">
        <v>41741</v>
      </c>
      <c r="B16" s="89">
        <v>31.05</v>
      </c>
      <c r="C16" s="89" t="s">
        <v>122</v>
      </c>
      <c r="D16" s="89" t="s">
        <v>46</v>
      </c>
      <c r="E16" s="99" t="s">
        <v>67</v>
      </c>
    </row>
    <row r="17" spans="1:5" s="31" customFormat="1" ht="12.75">
      <c r="A17" s="101">
        <v>41773</v>
      </c>
      <c r="B17" s="102">
        <v>50</v>
      </c>
      <c r="C17" s="85" t="s">
        <v>210</v>
      </c>
      <c r="D17" s="85" t="s">
        <v>114</v>
      </c>
      <c r="E17" s="86" t="s">
        <v>50</v>
      </c>
    </row>
    <row r="18" spans="1:5" s="31" customFormat="1" ht="12.75">
      <c r="A18" s="101">
        <v>41776</v>
      </c>
      <c r="B18" s="102">
        <v>122.09</v>
      </c>
      <c r="C18" s="85" t="s">
        <v>147</v>
      </c>
      <c r="D18" s="85" t="s">
        <v>114</v>
      </c>
      <c r="E18" s="86" t="s">
        <v>148</v>
      </c>
    </row>
    <row r="19" spans="1:5" s="31" customFormat="1" ht="12.75">
      <c r="A19" s="101">
        <v>41802</v>
      </c>
      <c r="B19" s="102">
        <v>79.5</v>
      </c>
      <c r="C19" s="85" t="s">
        <v>184</v>
      </c>
      <c r="D19" s="85" t="s">
        <v>114</v>
      </c>
      <c r="E19" s="86" t="s">
        <v>75</v>
      </c>
    </row>
    <row r="20" spans="1:5" s="31" customFormat="1" ht="12.75">
      <c r="A20" s="101">
        <v>41820</v>
      </c>
      <c r="B20" s="102">
        <v>456.45</v>
      </c>
      <c r="C20" s="85" t="s">
        <v>180</v>
      </c>
      <c r="D20" s="85" t="s">
        <v>114</v>
      </c>
      <c r="E20" s="86" t="s">
        <v>50</v>
      </c>
    </row>
    <row r="21" spans="1:5" s="31" customFormat="1" ht="11.25" customHeight="1">
      <c r="A21" s="101"/>
      <c r="B21" s="102"/>
      <c r="C21" s="85"/>
      <c r="D21" s="85"/>
      <c r="E21" s="86"/>
    </row>
    <row r="22" spans="1:5" s="31" customFormat="1" ht="11.25" customHeight="1">
      <c r="A22" s="110" t="s">
        <v>200</v>
      </c>
      <c r="B22" s="111">
        <f>SUM(B6:B21)</f>
        <v>1574.7</v>
      </c>
      <c r="C22" s="85"/>
      <c r="D22" s="85"/>
      <c r="E22" s="86"/>
    </row>
    <row r="23" spans="1:5" s="31" customFormat="1" ht="11.25" customHeight="1">
      <c r="A23" s="91"/>
      <c r="B23" s="103"/>
      <c r="C23" s="93"/>
      <c r="D23" s="93"/>
      <c r="E23" s="94"/>
    </row>
    <row r="24" spans="1:5" ht="46.5">
      <c r="A24" s="46" t="s">
        <v>9</v>
      </c>
      <c r="B24" s="47" t="s">
        <v>24</v>
      </c>
      <c r="C24" s="9"/>
      <c r="D24" s="9"/>
      <c r="E24" s="38"/>
    </row>
    <row r="25" spans="1:5" ht="12.75">
      <c r="A25" s="95" t="s">
        <v>2</v>
      </c>
      <c r="B25" s="96" t="s">
        <v>27</v>
      </c>
      <c r="C25" s="96"/>
      <c r="D25" s="96"/>
      <c r="E25" s="97"/>
    </row>
    <row r="26" spans="1:5" ht="12.75">
      <c r="A26" s="82">
        <v>41492</v>
      </c>
      <c r="B26" s="83">
        <v>285.43</v>
      </c>
      <c r="C26" s="84" t="s">
        <v>118</v>
      </c>
      <c r="D26" s="85" t="s">
        <v>46</v>
      </c>
      <c r="E26" s="86" t="s">
        <v>50</v>
      </c>
    </row>
    <row r="27" spans="1:5" ht="12.75">
      <c r="A27" s="82">
        <v>41513</v>
      </c>
      <c r="B27" s="83">
        <v>906</v>
      </c>
      <c r="C27" s="87" t="s">
        <v>117</v>
      </c>
      <c r="D27" s="85" t="s">
        <v>46</v>
      </c>
      <c r="E27" s="86" t="s">
        <v>50</v>
      </c>
    </row>
    <row r="28" spans="1:5" ht="12.75">
      <c r="A28" s="82">
        <v>41604</v>
      </c>
      <c r="B28" s="83">
        <v>374</v>
      </c>
      <c r="C28" s="84" t="s">
        <v>115</v>
      </c>
      <c r="D28" s="85" t="s">
        <v>46</v>
      </c>
      <c r="E28" s="86" t="s">
        <v>50</v>
      </c>
    </row>
    <row r="29" spans="1:5" ht="12.75">
      <c r="A29" s="82">
        <v>41604</v>
      </c>
      <c r="B29" s="83">
        <v>262</v>
      </c>
      <c r="C29" s="84" t="s">
        <v>116</v>
      </c>
      <c r="D29" s="85" t="s">
        <v>46</v>
      </c>
      <c r="E29" s="86" t="s">
        <v>50</v>
      </c>
    </row>
    <row r="30" spans="1:6" s="31" customFormat="1" ht="12.75">
      <c r="A30" s="82">
        <v>41689</v>
      </c>
      <c r="B30" s="83">
        <v>4380.22</v>
      </c>
      <c r="C30" s="88" t="s">
        <v>119</v>
      </c>
      <c r="D30" s="89" t="s">
        <v>48</v>
      </c>
      <c r="E30" s="86" t="s">
        <v>50</v>
      </c>
      <c r="F30" s="75"/>
    </row>
    <row r="31" spans="1:5" s="31" customFormat="1" ht="12.75">
      <c r="A31" s="82">
        <v>41730</v>
      </c>
      <c r="B31" s="83">
        <v>1579.25</v>
      </c>
      <c r="C31" s="90" t="s">
        <v>145</v>
      </c>
      <c r="D31" s="89" t="s">
        <v>46</v>
      </c>
      <c r="E31" s="86" t="s">
        <v>50</v>
      </c>
    </row>
    <row r="32" spans="1:5" s="32" customFormat="1" ht="12.75">
      <c r="A32" s="101">
        <v>41810</v>
      </c>
      <c r="B32" s="112">
        <v>20</v>
      </c>
      <c r="C32" s="85" t="s">
        <v>181</v>
      </c>
      <c r="D32" s="85" t="s">
        <v>114</v>
      </c>
      <c r="E32" s="86" t="s">
        <v>49</v>
      </c>
    </row>
    <row r="33" spans="1:5" s="32" customFormat="1" ht="12.75">
      <c r="A33" s="101"/>
      <c r="B33" s="112"/>
      <c r="C33" s="85"/>
      <c r="D33" s="85"/>
      <c r="E33" s="86"/>
    </row>
    <row r="34" spans="1:5" s="32" customFormat="1" ht="12.75">
      <c r="A34" s="110" t="s">
        <v>200</v>
      </c>
      <c r="B34" s="111">
        <f>SUM(B26:B33)</f>
        <v>7806.900000000001</v>
      </c>
      <c r="C34" s="85"/>
      <c r="D34" s="85"/>
      <c r="E34" s="86"/>
    </row>
    <row r="35" spans="1:5" s="32" customFormat="1" ht="12.75">
      <c r="A35" s="91"/>
      <c r="B35" s="92"/>
      <c r="C35" s="93"/>
      <c r="D35" s="93"/>
      <c r="E35" s="94"/>
    </row>
    <row r="36" spans="1:5" ht="41.25">
      <c r="A36" s="45" t="s">
        <v>215</v>
      </c>
      <c r="B36" s="15"/>
      <c r="C36" s="114"/>
      <c r="D36" s="115"/>
      <c r="E36" s="113">
        <f>B34+B22</f>
        <v>9381.6</v>
      </c>
    </row>
    <row r="40" spans="1:2" ht="12.75">
      <c r="A40" s="73"/>
      <c r="B40" s="59"/>
    </row>
  </sheetData>
  <sheetProtection/>
  <mergeCells count="3">
    <mergeCell ref="A3:E3"/>
    <mergeCell ref="B1:E1"/>
    <mergeCell ref="D2:E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1" sqref="F1:G65536"/>
    </sheetView>
  </sheetViews>
  <sheetFormatPr defaultColWidth="9.140625" defaultRowHeight="12.75"/>
  <cols>
    <col min="1" max="1" width="23.8515625" style="48" customWidth="1"/>
    <col min="2" max="2" width="23.140625" style="48" customWidth="1"/>
    <col min="3" max="3" width="27.421875" style="48" customWidth="1"/>
    <col min="4" max="4" width="27.140625" style="48" customWidth="1"/>
    <col min="5" max="5" width="28.140625" style="48" customWidth="1"/>
    <col min="6" max="16384" width="9.140625" style="51" customWidth="1"/>
  </cols>
  <sheetData>
    <row r="1" spans="1:6" ht="34.5" customHeight="1">
      <c r="A1" s="62" t="s">
        <v>29</v>
      </c>
      <c r="B1" s="137" t="s">
        <v>35</v>
      </c>
      <c r="C1" s="137"/>
      <c r="D1" s="137"/>
      <c r="E1" s="137"/>
      <c r="F1" s="60"/>
    </row>
    <row r="2" spans="1:6" ht="30" customHeight="1">
      <c r="A2" s="54" t="s">
        <v>22</v>
      </c>
      <c r="B2" s="61" t="s">
        <v>34</v>
      </c>
      <c r="C2" s="61" t="s">
        <v>23</v>
      </c>
      <c r="D2" s="138" t="s">
        <v>36</v>
      </c>
      <c r="E2" s="138"/>
      <c r="F2" s="53"/>
    </row>
    <row r="3" spans="1:5" ht="17.25">
      <c r="A3" s="141" t="s">
        <v>31</v>
      </c>
      <c r="B3" s="142"/>
      <c r="C3" s="142"/>
      <c r="D3" s="142"/>
      <c r="E3" s="143"/>
    </row>
    <row r="4" spans="1:5" ht="20.25" customHeight="1">
      <c r="A4" s="39" t="s">
        <v>15</v>
      </c>
      <c r="B4" s="8"/>
      <c r="C4" s="8"/>
      <c r="D4" s="8"/>
      <c r="E4" s="35"/>
    </row>
    <row r="5" spans="1:5" ht="19.5" customHeight="1">
      <c r="A5" s="36" t="s">
        <v>2</v>
      </c>
      <c r="B5" s="2" t="s">
        <v>16</v>
      </c>
      <c r="C5" s="2" t="s">
        <v>17</v>
      </c>
      <c r="D5" s="2" t="s">
        <v>18</v>
      </c>
      <c r="E5" s="19"/>
    </row>
    <row r="6" spans="1:5" ht="12.75">
      <c r="A6" s="49"/>
      <c r="E6" s="50"/>
    </row>
    <row r="7" spans="1:5" ht="12.75">
      <c r="A7" s="49"/>
      <c r="E7" s="50"/>
    </row>
    <row r="8" spans="1:5" ht="12.75">
      <c r="A8" s="49"/>
      <c r="E8" s="50"/>
    </row>
    <row r="9" spans="1:5" ht="12.75">
      <c r="A9" s="49"/>
      <c r="E9" s="50"/>
    </row>
    <row r="10" spans="1:5" ht="12.75">
      <c r="A10" s="49"/>
      <c r="E10" s="50"/>
    </row>
    <row r="11" spans="1:5" s="52" customFormat="1" ht="27" customHeight="1">
      <c r="A11" s="43" t="s">
        <v>19</v>
      </c>
      <c r="B11" s="10"/>
      <c r="C11" s="10"/>
      <c r="D11" s="10"/>
      <c r="E11" s="37"/>
    </row>
    <row r="12" spans="1:5" ht="12.75">
      <c r="A12" s="36" t="s">
        <v>2</v>
      </c>
      <c r="B12" s="2" t="s">
        <v>16</v>
      </c>
      <c r="C12" s="2" t="s">
        <v>20</v>
      </c>
      <c r="D12" s="2" t="s">
        <v>21</v>
      </c>
      <c r="E12" s="19"/>
    </row>
    <row r="13" spans="1:5" ht="12.75">
      <c r="A13" s="49"/>
      <c r="E13" s="50"/>
    </row>
    <row r="14" spans="1:5" ht="12.75">
      <c r="A14" s="49"/>
      <c r="E14" s="50"/>
    </row>
    <row r="15" spans="1:5" ht="12.75">
      <c r="A15" s="49"/>
      <c r="E15" s="50"/>
    </row>
    <row r="16" spans="1:5" ht="12.75">
      <c r="A16" s="49"/>
      <c r="E16" s="50"/>
    </row>
    <row r="17" spans="1:5" ht="41.25">
      <c r="A17" s="45" t="s">
        <v>216</v>
      </c>
      <c r="B17" s="15"/>
      <c r="C17" s="114"/>
      <c r="D17" s="115"/>
      <c r="E17" s="116"/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3">
      <selection activeCell="E7" sqref="E7"/>
    </sheetView>
  </sheetViews>
  <sheetFormatPr defaultColWidth="9.140625" defaultRowHeight="12.75"/>
  <cols>
    <col min="1" max="1" width="23.8515625" style="26" customWidth="1"/>
    <col min="2" max="2" width="19.7109375" style="26" customWidth="1"/>
    <col min="3" max="3" width="52.00390625" style="26" customWidth="1"/>
    <col min="4" max="4" width="20.57421875" style="26" customWidth="1"/>
    <col min="5" max="5" width="23.7109375" style="26" customWidth="1"/>
    <col min="6" max="16384" width="9.140625" style="27" customWidth="1"/>
  </cols>
  <sheetData>
    <row r="1" spans="1:5" ht="39.75" customHeight="1">
      <c r="A1" s="55" t="s">
        <v>29</v>
      </c>
      <c r="B1" s="147" t="s">
        <v>143</v>
      </c>
      <c r="C1" s="148"/>
      <c r="D1" s="148"/>
      <c r="E1" s="148"/>
    </row>
    <row r="2" spans="1:5" ht="29.25" customHeight="1">
      <c r="A2" s="54" t="s">
        <v>22</v>
      </c>
      <c r="B2" s="76" t="s">
        <v>34</v>
      </c>
      <c r="C2" s="54" t="s">
        <v>23</v>
      </c>
      <c r="D2" s="149" t="s">
        <v>36</v>
      </c>
      <c r="E2" s="150"/>
    </row>
    <row r="3" spans="1:5" ht="29.25" customHeight="1">
      <c r="A3" s="144" t="s">
        <v>12</v>
      </c>
      <c r="B3" s="145"/>
      <c r="C3" s="145"/>
      <c r="D3" s="145"/>
      <c r="E3" s="146"/>
    </row>
    <row r="4" spans="1:5" ht="39.75" customHeight="1">
      <c r="A4" s="39" t="s">
        <v>12</v>
      </c>
      <c r="B4" s="40" t="s">
        <v>1</v>
      </c>
      <c r="C4" s="8"/>
      <c r="D4" s="8"/>
      <c r="E4" s="35"/>
    </row>
    <row r="5" spans="1:5" ht="12.75">
      <c r="A5" s="36" t="s">
        <v>2</v>
      </c>
      <c r="B5" s="2" t="s">
        <v>3</v>
      </c>
      <c r="C5" s="2" t="s">
        <v>13</v>
      </c>
      <c r="D5" s="2"/>
      <c r="E5" s="19" t="s">
        <v>14</v>
      </c>
    </row>
    <row r="6" spans="1:5" ht="12.75">
      <c r="A6" s="57">
        <v>41637</v>
      </c>
      <c r="B6" s="56">
        <v>70</v>
      </c>
      <c r="C6" s="58" t="s">
        <v>32</v>
      </c>
      <c r="D6" s="29"/>
      <c r="E6" s="34"/>
    </row>
    <row r="7" spans="1:5" ht="12.75">
      <c r="A7" s="57">
        <v>41677</v>
      </c>
      <c r="B7" s="56">
        <v>94</v>
      </c>
      <c r="C7" s="58" t="s">
        <v>142</v>
      </c>
      <c r="D7" s="29"/>
      <c r="E7" s="34"/>
    </row>
    <row r="8" spans="1:5" ht="12.75">
      <c r="A8" s="33"/>
      <c r="B8" s="29"/>
      <c r="C8" s="29"/>
      <c r="D8" s="29"/>
      <c r="E8" s="34"/>
    </row>
    <row r="9" spans="1:5" ht="12.75">
      <c r="A9" s="33"/>
      <c r="B9" s="29"/>
      <c r="C9" s="29"/>
      <c r="D9" s="29"/>
      <c r="E9" s="34"/>
    </row>
    <row r="10" spans="1:5" ht="12.75">
      <c r="A10" s="49" t="s">
        <v>200</v>
      </c>
      <c r="B10" s="104">
        <f>SUM(B6:B9)</f>
        <v>164</v>
      </c>
      <c r="C10" s="29"/>
      <c r="D10" s="29"/>
      <c r="E10" s="34"/>
    </row>
    <row r="11" spans="1:5" ht="12.75">
      <c r="A11" s="49"/>
      <c r="B11" s="104"/>
      <c r="C11" s="29"/>
      <c r="D11" s="29"/>
      <c r="E11" s="34"/>
    </row>
    <row r="12" spans="1:5" ht="30.75">
      <c r="A12" s="43" t="s">
        <v>12</v>
      </c>
      <c r="B12" s="44" t="s">
        <v>24</v>
      </c>
      <c r="C12" s="10"/>
      <c r="D12" s="10"/>
      <c r="E12" s="37"/>
    </row>
    <row r="13" spans="1:5" ht="15" customHeight="1">
      <c r="A13" s="2" t="s">
        <v>2</v>
      </c>
      <c r="B13" s="2" t="s">
        <v>3</v>
      </c>
      <c r="C13" s="2"/>
      <c r="D13" s="128"/>
      <c r="E13" s="19"/>
    </row>
    <row r="14" spans="1:5" ht="12.75">
      <c r="A14" s="57">
        <v>41453</v>
      </c>
      <c r="B14" s="56">
        <v>64.96</v>
      </c>
      <c r="C14" s="58" t="s">
        <v>141</v>
      </c>
      <c r="D14" s="29"/>
      <c r="E14" s="34" t="s">
        <v>50</v>
      </c>
    </row>
    <row r="15" spans="1:5" ht="12.75">
      <c r="A15" s="57">
        <v>41456</v>
      </c>
      <c r="B15" s="32">
        <v>120.14</v>
      </c>
      <c r="C15" s="58" t="s">
        <v>127</v>
      </c>
      <c r="D15" s="29"/>
      <c r="E15" s="34" t="s">
        <v>50</v>
      </c>
    </row>
    <row r="16" spans="1:5" ht="12.75">
      <c r="A16" s="57">
        <v>41457</v>
      </c>
      <c r="B16" s="56">
        <v>95</v>
      </c>
      <c r="C16" s="58" t="s">
        <v>141</v>
      </c>
      <c r="D16" s="29"/>
      <c r="E16" s="74" t="s">
        <v>50</v>
      </c>
    </row>
    <row r="17" spans="1:5" ht="12.75">
      <c r="A17" s="57">
        <v>41487</v>
      </c>
      <c r="B17" s="32">
        <v>96.17</v>
      </c>
      <c r="C17" s="58" t="s">
        <v>128</v>
      </c>
      <c r="D17" s="32"/>
      <c r="E17" s="74" t="s">
        <v>50</v>
      </c>
    </row>
    <row r="18" spans="1:5" ht="12.75">
      <c r="A18" s="57">
        <v>41488</v>
      </c>
      <c r="B18" s="56">
        <v>34.78</v>
      </c>
      <c r="C18" s="58" t="s">
        <v>139</v>
      </c>
      <c r="D18" s="32"/>
      <c r="E18" s="34" t="s">
        <v>50</v>
      </c>
    </row>
    <row r="19" spans="1:5" ht="12.75">
      <c r="A19" s="57">
        <v>41518</v>
      </c>
      <c r="B19" s="32">
        <v>582.09</v>
      </c>
      <c r="C19" s="58" t="s">
        <v>129</v>
      </c>
      <c r="D19" s="29"/>
      <c r="E19" s="34" t="s">
        <v>198</v>
      </c>
    </row>
    <row r="20" spans="1:5" ht="12.75">
      <c r="A20" s="57">
        <v>41548</v>
      </c>
      <c r="B20" s="32">
        <v>145.61</v>
      </c>
      <c r="C20" s="58" t="s">
        <v>130</v>
      </c>
      <c r="D20" s="29"/>
      <c r="E20" s="34" t="s">
        <v>50</v>
      </c>
    </row>
    <row r="21" spans="1:5" ht="12.75">
      <c r="A21" s="57">
        <v>41579</v>
      </c>
      <c r="B21" s="68">
        <v>118</v>
      </c>
      <c r="C21" s="58" t="s">
        <v>131</v>
      </c>
      <c r="D21" s="29"/>
      <c r="E21" s="34" t="s">
        <v>50</v>
      </c>
    </row>
    <row r="22" spans="1:5" ht="12.75">
      <c r="A22" s="57">
        <v>41596</v>
      </c>
      <c r="B22" s="56">
        <v>200</v>
      </c>
      <c r="C22" s="58" t="s">
        <v>81</v>
      </c>
      <c r="D22" s="29"/>
      <c r="E22" s="34" t="s">
        <v>50</v>
      </c>
    </row>
    <row r="23" spans="1:5" ht="12.75">
      <c r="A23" s="57">
        <v>41609</v>
      </c>
      <c r="B23" s="32">
        <v>137.74</v>
      </c>
      <c r="C23" s="58" t="s">
        <v>132</v>
      </c>
      <c r="D23" s="32"/>
      <c r="E23" s="34" t="s">
        <v>50</v>
      </c>
    </row>
    <row r="24" spans="1:5" ht="12.75">
      <c r="A24" s="57">
        <v>41620</v>
      </c>
      <c r="B24" s="56">
        <v>5000</v>
      </c>
      <c r="C24" s="58" t="s">
        <v>33</v>
      </c>
      <c r="D24" s="32"/>
      <c r="E24" s="34" t="s">
        <v>50</v>
      </c>
    </row>
    <row r="25" spans="1:5" ht="12.75">
      <c r="A25" s="57">
        <v>41640</v>
      </c>
      <c r="B25" s="32">
        <v>709.51</v>
      </c>
      <c r="C25" s="58" t="s">
        <v>133</v>
      </c>
      <c r="D25" s="32"/>
      <c r="E25" s="34" t="s">
        <v>50</v>
      </c>
    </row>
    <row r="26" spans="1:5" ht="12.75">
      <c r="A26" s="57">
        <v>41666</v>
      </c>
      <c r="B26" s="56">
        <v>174.48</v>
      </c>
      <c r="C26" s="58" t="s">
        <v>212</v>
      </c>
      <c r="D26" s="32"/>
      <c r="E26" s="34" t="s">
        <v>50</v>
      </c>
    </row>
    <row r="27" spans="1:5" ht="12.75">
      <c r="A27" s="57">
        <v>41671</v>
      </c>
      <c r="B27" s="32">
        <v>513.81</v>
      </c>
      <c r="C27" s="58" t="s">
        <v>134</v>
      </c>
      <c r="D27" s="32"/>
      <c r="E27" s="34" t="s">
        <v>50</v>
      </c>
    </row>
    <row r="28" spans="1:5" ht="12.75">
      <c r="A28" s="57">
        <v>41696</v>
      </c>
      <c r="B28" s="56">
        <v>52.17</v>
      </c>
      <c r="C28" s="58" t="s">
        <v>140</v>
      </c>
      <c r="D28" s="32"/>
      <c r="E28" s="34" t="s">
        <v>50</v>
      </c>
    </row>
    <row r="29" spans="1:5" ht="12.75">
      <c r="A29" s="57">
        <v>41699</v>
      </c>
      <c r="B29" s="32">
        <v>161.99</v>
      </c>
      <c r="C29" s="58" t="s">
        <v>135</v>
      </c>
      <c r="D29" s="32"/>
      <c r="E29" s="34" t="s">
        <v>50</v>
      </c>
    </row>
    <row r="30" spans="1:5" ht="12.75">
      <c r="A30" s="57">
        <v>41715</v>
      </c>
      <c r="B30" s="56">
        <v>300</v>
      </c>
      <c r="C30" s="58" t="s">
        <v>196</v>
      </c>
      <c r="D30" s="32"/>
      <c r="E30" s="34" t="s">
        <v>50</v>
      </c>
    </row>
    <row r="31" spans="1:5" ht="12.75">
      <c r="A31" s="126">
        <v>41730</v>
      </c>
      <c r="B31" s="32">
        <v>172.72</v>
      </c>
      <c r="C31" s="58" t="s">
        <v>136</v>
      </c>
      <c r="D31" s="32"/>
      <c r="E31" s="34" t="s">
        <v>50</v>
      </c>
    </row>
    <row r="32" spans="1:5" ht="12.75">
      <c r="A32" s="67">
        <v>41760</v>
      </c>
      <c r="B32" s="68">
        <v>273.1</v>
      </c>
      <c r="C32" s="58" t="s">
        <v>137</v>
      </c>
      <c r="D32" s="32"/>
      <c r="E32" s="34" t="s">
        <v>50</v>
      </c>
    </row>
    <row r="33" spans="1:5" ht="12.75">
      <c r="A33" s="127">
        <v>41791</v>
      </c>
      <c r="B33" s="32">
        <v>412.49</v>
      </c>
      <c r="C33" s="58" t="s">
        <v>138</v>
      </c>
      <c r="D33" s="32"/>
      <c r="E33" s="34" t="s">
        <v>50</v>
      </c>
    </row>
    <row r="34" spans="1:5" ht="12.75">
      <c r="A34" s="57">
        <v>41452</v>
      </c>
      <c r="B34" s="56">
        <v>495</v>
      </c>
      <c r="C34" s="58" t="s">
        <v>195</v>
      </c>
      <c r="D34" s="4"/>
      <c r="E34" s="34" t="s">
        <v>50</v>
      </c>
    </row>
    <row r="35" spans="1:5" ht="12.75">
      <c r="A35" s="57"/>
      <c r="B35" s="56"/>
      <c r="C35" s="58"/>
      <c r="D35" s="4"/>
      <c r="E35" s="34"/>
    </row>
    <row r="36" spans="1:5" ht="12.75">
      <c r="A36" s="49" t="s">
        <v>200</v>
      </c>
      <c r="B36" s="104">
        <f>SUM(B14:B34)</f>
        <v>9859.759999999998</v>
      </c>
      <c r="C36" s="29"/>
      <c r="D36" s="29"/>
      <c r="E36" s="34"/>
    </row>
    <row r="37" spans="1:5" ht="12.75">
      <c r="A37" s="49"/>
      <c r="B37" s="104"/>
      <c r="C37" s="29"/>
      <c r="D37" s="29"/>
      <c r="E37" s="34"/>
    </row>
    <row r="38" spans="1:5" ht="27">
      <c r="A38" s="119" t="s">
        <v>217</v>
      </c>
      <c r="B38" s="120"/>
      <c r="C38" s="121"/>
      <c r="D38" s="122"/>
      <c r="E38" s="123">
        <f>B10+B36</f>
        <v>10023.759999999998</v>
      </c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Sarah Walker</cp:lastModifiedBy>
  <cp:lastPrinted>2014-08-04T04:10:36Z</cp:lastPrinted>
  <dcterms:created xsi:type="dcterms:W3CDTF">2010-10-17T20:59:02Z</dcterms:created>
  <dcterms:modified xsi:type="dcterms:W3CDTF">2014-08-06T22:03:39Z</dcterms:modified>
  <cp:category/>
  <cp:version/>
  <cp:contentType/>
  <cp:contentStatus/>
</cp:coreProperties>
</file>